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LBWSTM12\Desktop\"/>
    </mc:Choice>
  </mc:AlternateContent>
  <xr:revisionPtr revIDLastSave="0" documentId="13_ncr:1_{0C856C3A-66FD-4E6E-BF41-3B913C5D9074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予測地点設定" sheetId="6" r:id="rId1"/>
    <sheet name="sheet1" sheetId="5" r:id="rId2"/>
    <sheet name="sheet2" sheetId="4" r:id="rId3"/>
    <sheet name="Sheet3" sheetId="11" r:id="rId4"/>
  </sheets>
  <definedNames>
    <definedName name="●">#REF!</definedName>
    <definedName name="_xlnm.Print_Area" localSheetId="0">予測地点設定!$A$1:$AF$85</definedName>
    <definedName name="あり">#REF!</definedName>
    <definedName name="なし">#REF!</definedName>
    <definedName name="阿賀川河川" localSheetId="0">予測地点設定!$CV$69:$CV$83</definedName>
    <definedName name="阿賀野川河川" localSheetId="0">予測地点設定!$CY$69:$CY$78</definedName>
    <definedName name="愛知県">sheet2!$AL$1:$AL$69</definedName>
    <definedName name="愛媛県">sheet2!$BA$1:$BA$20</definedName>
    <definedName name="旭川開発建設部" localSheetId="0">予測地点設定!$BR$69:$BR$109</definedName>
    <definedName name="茨城県">sheet2!$W$1:$W$44</definedName>
    <definedName name="羽越河川国道" localSheetId="0">予測地点設定!$CW$69:$CW$79</definedName>
    <definedName name="延岡河川国道" localSheetId="0">予測地点設定!$FS$69:$FS$76</definedName>
    <definedName name="遠賀川河川" localSheetId="0">予測地点設定!$FH$69:$FH$87</definedName>
    <definedName name="横川ダム" localSheetId="0">予測地点設定!$CX$69:$CX$72</definedName>
    <definedName name="岡山河川" localSheetId="0">予測地点設定!$ER$69:$ER$99</definedName>
    <definedName name="岡山県">sheet2!$AV$1:$AV$30</definedName>
    <definedName name="沖縄県">sheet2!$BJ$1:$BJ$41</definedName>
    <definedName name="沖縄地方">予測地点設定!$FX$68:$FX$69</definedName>
    <definedName name="下館河川" localSheetId="0">予測地点設定!$AW$69:$AW$91</definedName>
    <definedName name="下館河川">予測地点設定!$AX$69:$AX$72</definedName>
    <definedName name="霞ヶ浦河川">予測地点設定!$BK$69:$BK$99</definedName>
    <definedName name="釜房ダム" localSheetId="0">予測地点設定!$CQ$69:$CQ$74</definedName>
    <definedName name="関東管理事務所">予測地点設定!$AV$69:$AV$84</definedName>
    <definedName name="関東地方">予測地点設定!$AV$68:$AV$83</definedName>
    <definedName name="岩手河川国道" localSheetId="0">予測地点設定!$CD$69:$CD$107</definedName>
    <definedName name="岩手県">sheet2!$R$1:$R$33</definedName>
    <definedName name="岐阜県">sheet2!$AJ$1:$AJ$42</definedName>
    <definedName name="紀の川統管" localSheetId="0">予測地点設定!$EF$69:$EF$74</definedName>
    <definedName name="紀南河川国道" localSheetId="0">予測地点設定!$EH$69:$EH$74</definedName>
    <definedName name="鬼怒ダム統管">予測地点設定!$BL$69:$BL$79</definedName>
    <definedName name="菊池川河川" localSheetId="0">予測地点設定!$FM$69:$FM$84</definedName>
    <definedName name="吉野ダム統管" localSheetId="0">予測地点設定!$FB$69:$FB$84</definedName>
    <definedName name="宮崎河川国道" localSheetId="0">予測地点設定!$FR$69:$FR$83</definedName>
    <definedName name="宮崎県">sheet2!$BH$1:$BH$26</definedName>
    <definedName name="宮城県">sheet2!$S$1:$S$39</definedName>
    <definedName name="京都府">sheet2!$AO$1:$AO$36</definedName>
    <definedName name="京浜河川">予測地点設定!$AY$69:$AY$136</definedName>
    <definedName name="玉川ダム" localSheetId="0">予測地点設定!$CL$69:$CL$71</definedName>
    <definedName name="近畿地方">予測地点設定!$DW$68:$DW$82</definedName>
    <definedName name="金沢河川国道" localSheetId="0">予測地点設定!$DK$69:$DK$79</definedName>
    <definedName name="金沢県">sheet2!$AF$1:$AF$19</definedName>
    <definedName name="九州地方">予測地点設定!$FG$68:$FG$84</definedName>
    <definedName name="九頭竜統管" localSheetId="0">予測地点設定!$EJ$69:$EJ$76</definedName>
    <definedName name="釧路開発建設部" localSheetId="0">予測地点設定!$BV$69:$BV$78</definedName>
    <definedName name="熊本河川国道" localSheetId="0">予測地点設定!$FL$69:$FL$82</definedName>
    <definedName name="熊本県">sheet2!$BF$1:$BF$45</definedName>
    <definedName name="群馬県">sheet2!$Y$1:$Y$35</definedName>
    <definedName name="月山ダム" localSheetId="0">予測地点設定!$CH$69:$CH$72</definedName>
    <definedName name="広島県">sheet2!$AW$1:$AW$30</definedName>
    <definedName name="江戸川河川">予測地点設定!$BE$69:$BE$112</definedName>
    <definedName name="甲府河川国道">予測地点設定!$BG$69:$BG$91</definedName>
    <definedName name="荒川下流">予測地点設定!$BJ$69:$BJ$76</definedName>
    <definedName name="荒川上流">予測地点設定!$BI$69:$BI$89</definedName>
    <definedName name="香川河川国道" localSheetId="0">予測地点設定!$EY$69:$EY$72</definedName>
    <definedName name="香川県">sheet2!$AZ$1:$AZ$17</definedName>
    <definedName name="高瀬川河川">予測地点設定!$CS$69:$CS$80</definedName>
    <definedName name="高知河川国道" localSheetId="0">予測地点設定!$FC$69:$FC$81</definedName>
    <definedName name="高知県">sheet2!$BB$1:$BB$34</definedName>
    <definedName name="高田河川国道" localSheetId="0">予測地点設定!$DD$69:$DD$83</definedName>
    <definedName name="黒部河川" localSheetId="0">予測地点設定!$DH$69:$DH$75</definedName>
    <definedName name="佐賀県">sheet2!$BD$1:$BD$20</definedName>
    <definedName name="佐伯河川国道" localSheetId="0">予測地点設定!$FQ$69:$FQ$75</definedName>
    <definedName name="最上ダム統管" localSheetId="0">予測地点設定!$CG$69:$CG$77</definedName>
    <definedName name="埼玉県">sheet2!$Z$1:$Z$72</definedName>
    <definedName name="札幌開発建設部" localSheetId="0">予測地点設定!$BS$69:$BS$151</definedName>
    <definedName name="三国川ダム" localSheetId="0">予測地点設定!$DC$69:$DC$73</definedName>
    <definedName name="三次河川国道" localSheetId="0">予測地点設定!$ET$69:$ET$84</definedName>
    <definedName name="三重河川国道" localSheetId="0">予測地点設定!$DP$69:$DP$97</definedName>
    <definedName name="三重県">sheet2!$AM$1:$AM$29</definedName>
    <definedName name="三春ダム" localSheetId="0">予測地点設定!$BY$69:$BY$73</definedName>
    <definedName name="山形河川国道" localSheetId="0">予測地点設定!$CC$69:$CC$85</definedName>
    <definedName name="山形県">sheet2!$U$1:$U$35</definedName>
    <definedName name="山口河川国道" localSheetId="0">予測地点設定!$EV$69:$EV$77</definedName>
    <definedName name="山口県">sheet2!$AX$1:$AX$19</definedName>
    <definedName name="山国川河川" localSheetId="0">予測地点設定!$FP$69:$FP$77</definedName>
    <definedName name="山梨県">sheet2!$AH$1:$AH$27</definedName>
    <definedName name="四国地整本局" localSheetId="0">予測地点設定!$EX$69:$EX$87</definedName>
    <definedName name="四国地方">予測地点設定!$EW$68:$EW$76</definedName>
    <definedName name="滋賀県">sheet2!$AN$1:$AN$19</definedName>
    <definedName name="鹿児島県">sheet2!$BI$1:$BI$43</definedName>
    <definedName name="七ヶ宿ダム" localSheetId="0">予測地点設定!$BX$69:$BX$74</definedName>
    <definedName name="七ヶ宿ダム">予測地点設定!$BX$69:$BX$74</definedName>
    <definedName name="室蘭開発建設部" localSheetId="0">予測地点設定!$BO$69:$BO$76</definedName>
    <definedName name="酒田河川国道" localSheetId="0">予測地点設定!$CP$69:$CP$83</definedName>
    <definedName name="秋田河川国道" localSheetId="0">予測地点設定!$CN$69:$CN$83</definedName>
    <definedName name="秋田県">sheet2!$T$1:$T$25</definedName>
    <definedName name="出雲河川" localSheetId="0">予測地点設定!$EP$69:$EP$97</definedName>
    <definedName name="小樽開発建設部" localSheetId="0">予測地点設定!$BP$69:$BP$71</definedName>
    <definedName name="庄内川河川" localSheetId="0">予測地点設定!$DN$69:$DN$84</definedName>
    <definedName name="松山河川国道" localSheetId="0">予測地点設定!$FE$69:$FE$77</definedName>
    <definedName name="松本砂防" localSheetId="0">予測地点設定!$DF$69:$DF$73</definedName>
    <definedName name="沼津河川国道" localSheetId="0">予測地点設定!$DT$69:$DT$79</definedName>
    <definedName name="常陸河川国道">予測地点設定!$BD$69:$BD$93</definedName>
    <definedName name="信濃川下流" localSheetId="0">予測地点設定!$CZ$69:$CZ$79</definedName>
    <definedName name="信濃川河川" localSheetId="0">予測地点設定!$DA$69:$DA$83</definedName>
    <definedName name="新潟県">sheet2!$AD$1:$AD$37</definedName>
    <definedName name="新庄河川" localSheetId="0">予測地点設定!$CF$69:$CF$89</definedName>
    <definedName name="森吉山ダム" localSheetId="0">予測地点設定!$CI$69</definedName>
    <definedName name="神通川砂防" localSheetId="0">予測地点設定!$DJ$69</definedName>
    <definedName name="神奈川県">sheet2!$AC$1:$AC$58</definedName>
    <definedName name="摺上川ダム" localSheetId="0">予測地点設定!$CE$69:$CE$75</definedName>
    <definedName name="青森河川" localSheetId="0">予測地点設定!$CR$69:$CR$86</definedName>
    <definedName name="青森県">sheet2!$Q$1:$Q$40</definedName>
    <definedName name="静岡河川" localSheetId="0">予測地点設定!$DU$69:$DU$78</definedName>
    <definedName name="静岡県">sheet2!$AK$1:$AK$43</definedName>
    <definedName name="石川県">sheet2!$AF$1:$AF$19</definedName>
    <definedName name="仙台河川国道" localSheetId="0">予測地点設定!$BZ$69:$BZ$87</definedName>
    <definedName name="千曲川河川" localSheetId="0">予測地点設定!$DE$69:$DE$81</definedName>
    <definedName name="千葉県">sheet2!$AA$1:$AA$59</definedName>
    <definedName name="川内川河川" localSheetId="0">予測地点設定!$FT$69:$FT$79</definedName>
    <definedName name="浅瀬石川ダム" localSheetId="0">予測地点設定!$CJ$69:$CJ$72</definedName>
    <definedName name="選択">予測地点設定!$AU$69</definedName>
    <definedName name="倉吉河川国道" localSheetId="0">予測地点設定!$EO$69:$EO$77</definedName>
    <definedName name="相模水系ダム">予測地点設定!$BH$69:$BH$71</definedName>
    <definedName name="太田川河川" localSheetId="0">予測地点設定!$EU$69:$EU$98</definedName>
    <definedName name="帯広開発建設部" localSheetId="0">予測地点設定!$BQ$69:$BQ$108</definedName>
    <definedName name="大阪府">sheet2!$AP$1:$AP$72</definedName>
    <definedName name="大洲河川国道" localSheetId="0">予測地点設定!$FF$69:$FF$102</definedName>
    <definedName name="大分河川国道" localSheetId="0">予測地点設定!$FO$69:$FO$83</definedName>
    <definedName name="大分県">sheet2!$BG$1:$BG$18</definedName>
    <definedName name="大和川河川" localSheetId="0">予測地点設定!$ED$69:$ED$79</definedName>
    <definedName name="地域">予測地点設定!$AU$69:$AU$70</definedName>
    <definedName name="筑後・佐賀">予測地点設定!$FK$69:$FK$81</definedName>
    <definedName name="筑後ダム統管" localSheetId="0">予測地点設定!$FI$69:$FI$77</definedName>
    <definedName name="筑後佐賀" localSheetId="0">予測地点設定!$FK$69:$FK$81</definedName>
    <definedName name="筑後川河川" localSheetId="0">予測地点設定!$FJ$69:$FJ$96</definedName>
    <definedName name="中国地方">予測地点設定!$EL$68:$EL$78</definedName>
    <definedName name="中村河川国道" localSheetId="0">予測地点設定!$FD$69:$FD$79</definedName>
    <definedName name="中部地方">予測地点設定!$DL$68:$DL$78</definedName>
    <definedName name="猪名川河川" localSheetId="0">予測地点設定!$EE$69:$EE$81</definedName>
    <definedName name="長崎県">sheet2!$BE$1:$BE$21</definedName>
    <definedName name="長野県">sheet2!$AI$1:$AI$77</definedName>
    <definedName name="鳥取河川国道" localSheetId="0">予測地点設定!$EN$69:$EN$81</definedName>
    <definedName name="鳥取県">sheet2!$AT$1:$AT$19</definedName>
    <definedName name="天竜川上流" localSheetId="0">予測地点設定!$DV$69:$DV$81</definedName>
    <definedName name="渡良瀬川河川">予測地点設定!$BF$69:$BF$86</definedName>
    <definedName name="島根県">sheet2!$AU$1:$AU$19</definedName>
    <definedName name="東京都">sheet2!$AB$1:$AB$62</definedName>
    <definedName name="東北地方">予測地点設定!$BW$68:$BW$90</definedName>
    <definedName name="湯沢河川国道" localSheetId="0">予測地点設定!$CK$69:$CK$84</definedName>
    <definedName name="湯沢砂防" localSheetId="0">予測地点設定!$DB$69:$DB$72</definedName>
    <definedName name="徳島河川国道" localSheetId="0">予測地点設定!$EZ$69:$EZ$87</definedName>
    <definedName name="徳島県">sheet2!$AY$1:$AY$24</definedName>
    <definedName name="栃木県">sheet2!$X$1:$X$25</definedName>
    <definedName name="奈良県">sheet2!$AR$1:$AR$39</definedName>
    <definedName name="那賀川河川" localSheetId="0">予測地点設定!$FA$69:$FA$78</definedName>
    <definedName name="二瀬ダム" localSheetId="0">予測地点設定!$AX$69:$AX$72</definedName>
    <definedName name="二瀬ダム">予測地点設定!$AW$69:$AW$91</definedName>
    <definedName name="日野川河川" localSheetId="0">予測地点設定!$EM$69:$EM$77</definedName>
    <definedName name="能代河川国道" localSheetId="0">予測地点設定!$CO$69:$CO$81</definedName>
    <definedName name="函館開発建設部" localSheetId="0">予測地点設定!$BN$69:$BN$77</definedName>
    <definedName name="八代河川国道" localSheetId="0">予測地点設定!$FN$69:$FN$80</definedName>
    <definedName name="琵琶湖河川" localSheetId="0">予測地点設定!$DX$69:$DX$90</definedName>
    <definedName name="姫路河川国道" localSheetId="0">予測地点設定!$DZ$69:$DZ$87</definedName>
    <definedName name="浜松河川国道" localSheetId="0">予測地点設定!$DS$69:$DS$83</definedName>
    <definedName name="浜田河川国道" localSheetId="0">予測地点設定!$EQ$69:$EQ$82</definedName>
    <definedName name="富山河川国道" localSheetId="0">予測地点設定!$DG$69:$DG$85</definedName>
    <definedName name="富山県">sheet2!$AE$1:$AE$15</definedName>
    <definedName name="富士川砂防">予測地点設定!$BC$69:$BC$70</definedName>
    <definedName name="福井河川国道" localSheetId="0">予測地点設定!$EI$69:$EI$82</definedName>
    <definedName name="福井県">sheet2!$AG$1:$AG$17</definedName>
    <definedName name="福岡県">sheet2!$BC$1:$BC$72</definedName>
    <definedName name="福山河川国道" localSheetId="0">予測地点設定!$ES$69:$ES$87</definedName>
    <definedName name="福知山河川国" localSheetId="0">予測地点設定!$DY$69:$DY$77</definedName>
    <definedName name="福島河川国道" localSheetId="0">予測地点設定!$CM$69:$CM$91</definedName>
    <definedName name="福島県">sheet2!$V$1:$V$59</definedName>
    <definedName name="兵庫県">sheet2!$AQ$1:$AQ$49</definedName>
    <definedName name="豊岡河川国道" localSheetId="0">予測地点設定!$EA$69:$EA$77</definedName>
    <definedName name="豊橋河川" localSheetId="0">予測地点設定!$DM$69:$DM$88</definedName>
    <definedName name="北海道">sheet2!$P$1:$P$188</definedName>
    <definedName name="北海道地方">予測地点設定!$BM$68:$BM$77</definedName>
    <definedName name="北上ダム統管" localSheetId="0">予測地点設定!$CB$69:$CB$93</definedName>
    <definedName name="北上川下流" localSheetId="0">予測地点設定!$CA$69:$CA$110</definedName>
    <definedName name="北部ダム統管" localSheetId="0">予測地点設定!$FY$69:$FY$78</definedName>
    <definedName name="北陸地方">予測地点設定!$CU$68:$CU$84</definedName>
    <definedName name="鳴子ダム" localSheetId="0">予測地点設定!$CT$69:$CT$71</definedName>
    <definedName name="網走開発建設部" localSheetId="0">予測地点設定!$BU$69:$BU$87</definedName>
    <definedName name="木曽川下流" localSheetId="0">予測地点設定!$DR$69:$DR$85</definedName>
    <definedName name="木曽川上流" localSheetId="0">予測地点設定!$DQ$69:$DQ$112</definedName>
    <definedName name="木津川上流" localSheetId="0">予測地点設定!$EK$69:$EK$77</definedName>
    <definedName name="矢作ダム" localSheetId="0">予測地点設定!$DO$69:$DO$73</definedName>
    <definedName name="淀川ダム統管" localSheetId="0">予測地点設定!$EB$69:$EB$90</definedName>
    <definedName name="淀川河川" localSheetId="0">予測地点設定!$EC$69:$EC$89</definedName>
    <definedName name="利根ダム統管">予測地点設定!$BB$69:$BB$102</definedName>
    <definedName name="利根川下流">予測地点設定!$BA$69:$BA$88</definedName>
    <definedName name="利根川上流">予測地点設定!$AZ$69:$AZ$124</definedName>
    <definedName name="立山砂防" localSheetId="0">予測地点設定!$DI$69</definedName>
    <definedName name="留萌開発建設部" localSheetId="0">予測地点設定!$BT$69:$BT$83</definedName>
    <definedName name="和歌山河川国" localSheetId="0">予測地点設定!$EG$69:$EG$80</definedName>
    <definedName name="和歌山県">sheet2!$AS$1:$AS$30</definedName>
    <definedName name="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9" i="5" l="1"/>
  <c r="A247" i="5"/>
  <c r="A246" i="5"/>
  <c r="A245" i="5"/>
  <c r="A243" i="5"/>
  <c r="A242" i="5"/>
  <c r="A241" i="5"/>
  <c r="A236" i="5"/>
  <c r="A234" i="5"/>
  <c r="A233" i="5"/>
  <c r="A232" i="5"/>
  <c r="A230" i="5"/>
  <c r="A229" i="5"/>
  <c r="A228" i="5"/>
  <c r="A224" i="5"/>
  <c r="A222" i="5"/>
  <c r="A221" i="5"/>
  <c r="A220" i="5"/>
  <c r="A218" i="5"/>
  <c r="A217" i="5"/>
  <c r="A216" i="5"/>
  <c r="A212" i="5"/>
  <c r="A210" i="5"/>
  <c r="A209" i="5"/>
  <c r="A208" i="5"/>
  <c r="A206" i="5"/>
  <c r="A205" i="5"/>
  <c r="A204" i="5"/>
  <c r="A200" i="5"/>
  <c r="A198" i="5"/>
  <c r="A197" i="5"/>
  <c r="A196" i="5"/>
  <c r="A194" i="5"/>
  <c r="A193" i="5"/>
  <c r="A192" i="5"/>
  <c r="A186" i="5"/>
  <c r="A185" i="5"/>
  <c r="A184" i="5"/>
  <c r="A182" i="5"/>
  <c r="A181" i="5"/>
  <c r="A180" i="5"/>
  <c r="A113" i="5"/>
  <c r="A110" i="5"/>
  <c r="A107" i="5"/>
  <c r="A104" i="5"/>
  <c r="A101" i="5"/>
  <c r="A9" i="5"/>
  <c r="A92" i="5"/>
  <c r="A91" i="5"/>
  <c r="A90" i="5"/>
  <c r="A88" i="5"/>
  <c r="A87" i="5"/>
  <c r="A86" i="5"/>
  <c r="A84" i="5"/>
  <c r="A83" i="5"/>
  <c r="A82" i="5"/>
  <c r="A80" i="5"/>
  <c r="A79" i="5"/>
  <c r="A78" i="5"/>
  <c r="A76" i="5"/>
  <c r="A75" i="5"/>
  <c r="A74" i="5"/>
  <c r="A72" i="5"/>
  <c r="A71" i="5"/>
  <c r="A70" i="5"/>
  <c r="A68" i="5"/>
  <c r="A67" i="5"/>
  <c r="A66" i="5"/>
  <c r="A64" i="5"/>
  <c r="A63" i="5"/>
  <c r="A62" i="5"/>
  <c r="A60" i="5"/>
  <c r="A58" i="5"/>
  <c r="A56" i="5"/>
  <c r="A55" i="5"/>
  <c r="A54" i="5"/>
  <c r="A52" i="5"/>
  <c r="A51" i="5"/>
  <c r="A50" i="5"/>
  <c r="A48" i="5"/>
  <c r="A47" i="5"/>
  <c r="A46" i="5"/>
  <c r="A44" i="5"/>
  <c r="A43" i="5"/>
  <c r="A42" i="5"/>
  <c r="A40" i="5"/>
  <c r="A39" i="5"/>
  <c r="A38" i="5"/>
  <c r="A36" i="5"/>
  <c r="A35" i="5"/>
  <c r="A34" i="5"/>
  <c r="A32" i="5"/>
  <c r="A31" i="5"/>
  <c r="A30" i="5"/>
  <c r="A28" i="5"/>
  <c r="A26" i="5"/>
  <c r="A24" i="5"/>
  <c r="A22" i="5"/>
  <c r="A20" i="5"/>
  <c r="A18" i="5"/>
  <c r="A14" i="5"/>
  <c r="A16" i="5"/>
  <c r="A6" i="5"/>
  <c r="A98" i="5"/>
  <c r="D48" i="4" l="1"/>
  <c r="C48" i="4"/>
  <c r="B48" i="4"/>
  <c r="D47" i="4"/>
  <c r="C47" i="4"/>
  <c r="B47" i="4"/>
  <c r="B45" i="4"/>
  <c r="B21" i="4"/>
  <c r="A95" i="5" s="1"/>
  <c r="A27" i="5"/>
  <c r="A23" i="5"/>
  <c r="A19" i="5"/>
  <c r="A15" i="5"/>
  <c r="AX4" i="6" l="1"/>
  <c r="AX3" i="6"/>
  <c r="AX2" i="6"/>
  <c r="AV4" i="6"/>
  <c r="AV3" i="6"/>
  <c r="AV2" i="6"/>
  <c r="AU7" i="6" l="1"/>
  <c r="AW7" i="6"/>
  <c r="A374" i="5" l="1"/>
  <c r="A123" i="5"/>
  <c r="A354" i="5"/>
  <c r="A321" i="5"/>
  <c r="A309" i="5"/>
  <c r="A351" i="5"/>
  <c r="A345" i="5"/>
  <c r="A339" i="5"/>
  <c r="A333" i="5"/>
  <c r="A327" i="5"/>
  <c r="A315" i="5"/>
  <c r="A303" i="5"/>
  <c r="A297" i="5"/>
  <c r="A346" i="5"/>
  <c r="A342" i="5"/>
  <c r="A340" i="5"/>
  <c r="A336" i="5"/>
  <c r="A334" i="5"/>
  <c r="A330" i="5"/>
  <c r="A328" i="5"/>
  <c r="A324" i="5"/>
  <c r="A322" i="5"/>
  <c r="A318" i="5"/>
  <c r="A316" i="5"/>
  <c r="A352" i="5"/>
  <c r="A348" i="5"/>
  <c r="A312" i="5"/>
  <c r="A310" i="5"/>
  <c r="A304" i="5"/>
  <c r="A306" i="5"/>
  <c r="A300" i="5"/>
  <c r="A298" i="5"/>
  <c r="B26" i="4"/>
  <c r="A361" i="5"/>
  <c r="A358" i="5"/>
  <c r="A118" i="5"/>
  <c r="A116" i="5"/>
  <c r="A293" i="5"/>
  <c r="A292" i="5"/>
  <c r="A291" i="5"/>
  <c r="A288" i="5"/>
  <c r="A287" i="5"/>
  <c r="A284" i="5"/>
  <c r="A283" i="5"/>
  <c r="A280" i="5"/>
  <c r="A277" i="5"/>
  <c r="A274" i="5"/>
  <c r="A271" i="5"/>
  <c r="A268" i="5"/>
  <c r="A267" i="5"/>
  <c r="A266" i="5"/>
  <c r="A265" i="5"/>
  <c r="A264" i="5"/>
  <c r="A102" i="5"/>
  <c r="AH30" i="6"/>
  <c r="A379" i="5"/>
  <c r="A380" i="5"/>
  <c r="A377" i="5"/>
  <c r="A126" i="5"/>
  <c r="A381" i="5"/>
  <c r="I1" i="4"/>
  <c r="A2" i="4"/>
  <c r="B2" i="4"/>
  <c r="C2" i="4"/>
  <c r="D2" i="4"/>
  <c r="I2" i="4"/>
  <c r="B3" i="4"/>
  <c r="B5" i="4"/>
  <c r="C5" i="4"/>
  <c r="D5" i="4"/>
  <c r="E5" i="4"/>
  <c r="F5" i="4"/>
  <c r="G5" i="4"/>
  <c r="B6" i="4"/>
  <c r="B7" i="4"/>
  <c r="B8" i="4"/>
  <c r="B9" i="4"/>
  <c r="B10" i="4"/>
  <c r="B11" i="4"/>
  <c r="B12" i="4"/>
  <c r="B22" i="4"/>
  <c r="C22" i="4"/>
  <c r="D22" i="4"/>
  <c r="B23" i="4"/>
  <c r="C23" i="4"/>
  <c r="D23" i="4"/>
  <c r="B24" i="4"/>
  <c r="C24" i="4"/>
  <c r="D24" i="4"/>
  <c r="B29" i="4"/>
  <c r="B30" i="4"/>
  <c r="B31" i="4"/>
  <c r="C31" i="4"/>
  <c r="D31" i="4"/>
  <c r="B32" i="4"/>
  <c r="C32" i="4"/>
  <c r="D32" i="4"/>
  <c r="B33" i="4"/>
  <c r="B34" i="4"/>
  <c r="B35" i="4"/>
  <c r="C35" i="4"/>
  <c r="D35" i="4"/>
  <c r="B36" i="4"/>
  <c r="C36" i="4"/>
  <c r="D36" i="4"/>
  <c r="B37" i="4"/>
  <c r="B38" i="4"/>
  <c r="B39" i="4"/>
  <c r="C39" i="4"/>
  <c r="D39" i="4"/>
  <c r="B40" i="4"/>
  <c r="C40" i="4"/>
  <c r="D40" i="4"/>
  <c r="B41" i="4"/>
  <c r="B42" i="4"/>
  <c r="B43" i="4"/>
  <c r="C43" i="4"/>
  <c r="D43" i="4"/>
  <c r="B44" i="4"/>
  <c r="C44" i="4"/>
  <c r="D44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B25" i="4"/>
  <c r="C27" i="4"/>
  <c r="D27" i="4"/>
  <c r="B28" i="4"/>
  <c r="C28" i="4"/>
  <c r="D28" i="4"/>
  <c r="AG14" i="6"/>
  <c r="AG18" i="6"/>
  <c r="AG51" i="6" s="1"/>
  <c r="AG22" i="6"/>
  <c r="AG53" i="6" s="1"/>
  <c r="AG26" i="6"/>
  <c r="AG55" i="6" s="1"/>
  <c r="A382" i="5"/>
  <c r="A370" i="5"/>
  <c r="A378" i="5"/>
  <c r="A376" i="5"/>
  <c r="A375" i="5"/>
  <c r="A373" i="5"/>
  <c r="I3" i="4" l="1"/>
  <c r="A188" i="5"/>
  <c r="A261" i="5" s="1"/>
  <c r="A367" i="5"/>
  <c r="I4" i="4"/>
  <c r="A258" i="5"/>
  <c r="A137" i="5"/>
  <c r="A134" i="5"/>
  <c r="A255" i="5"/>
  <c r="A253" i="5"/>
  <c r="A132" i="5"/>
  <c r="A259" i="5"/>
  <c r="A138" i="5"/>
  <c r="A257" i="5"/>
  <c r="A136" i="5"/>
  <c r="A133" i="5"/>
  <c r="A254" i="5"/>
  <c r="C25" i="4"/>
  <c r="AG49" i="6"/>
  <c r="A150" i="5" l="1"/>
  <c r="A128" i="5"/>
  <c r="A147" i="5"/>
  <c r="A127" i="5"/>
  <c r="A364" i="5"/>
  <c r="B27" i="4" l="1"/>
</calcChain>
</file>

<file path=xl/sharedStrings.xml><?xml version="1.0" encoding="utf-8"?>
<sst xmlns="http://schemas.openxmlformats.org/spreadsheetml/2006/main" count="5097" uniqueCount="4805">
  <si>
    <t>北松浦郡佐々町</t>
  </si>
  <si>
    <t>菊池郡大津町</t>
  </si>
  <si>
    <t>東臼杵郡門川町</t>
  </si>
  <si>
    <t>鹿児島郡三島村</t>
  </si>
  <si>
    <t>国頭郡伊江村</t>
  </si>
  <si>
    <t>北津軽郡鶴田町</t>
  </si>
  <si>
    <t>胆沢郡金ヶ崎町</t>
  </si>
  <si>
    <t>柴田郡村田町</t>
  </si>
  <si>
    <t>南秋田郡井川町</t>
  </si>
  <si>
    <t>最上郡金山町</t>
  </si>
  <si>
    <t>南会津郡檜枝岐村</t>
  </si>
  <si>
    <t>下都賀郡壬生町</t>
  </si>
  <si>
    <t>吾妻郡長野原町</t>
  </si>
  <si>
    <t>南都留郡西桂町</t>
  </si>
  <si>
    <t>南佐久郡川上村</t>
  </si>
  <si>
    <t>多気郡明和町</t>
  </si>
  <si>
    <t>宇陀郡曽爾村</t>
  </si>
  <si>
    <t>日高郡みなべ町</t>
  </si>
  <si>
    <t>隠岐郡隠岐の島町</t>
  </si>
  <si>
    <t>浅口郡里庄町</t>
  </si>
  <si>
    <t>板野郡板野町</t>
  </si>
  <si>
    <t>土佐郡土佐町</t>
  </si>
  <si>
    <t>南松浦郡新上五島町</t>
  </si>
  <si>
    <t>菊池郡菊陽町</t>
  </si>
  <si>
    <t>東臼杵郡諸塚村</t>
  </si>
  <si>
    <t>鹿児島郡十島村</t>
  </si>
  <si>
    <t>中頭郡読谷村</t>
  </si>
  <si>
    <t>北津軽郡板柳町</t>
  </si>
  <si>
    <t>西磐井郡平泉町</t>
  </si>
  <si>
    <t>柴田郡柴田町</t>
  </si>
  <si>
    <t>南秋田郡大潟村</t>
  </si>
  <si>
    <t>最上郡最上町</t>
  </si>
  <si>
    <t>南会津郡只見町</t>
  </si>
  <si>
    <t>下都賀郡野木町</t>
  </si>
  <si>
    <t>吾妻郡嬬恋村</t>
  </si>
  <si>
    <t>南都留郡忍野村</t>
  </si>
  <si>
    <t>南佐久郡南牧村</t>
  </si>
  <si>
    <t>羽島郡岐南町</t>
  </si>
  <si>
    <t>多気郡大台町</t>
  </si>
  <si>
    <t>宇陀郡御杖村</t>
  </si>
  <si>
    <t>日高郡日高川町</t>
  </si>
  <si>
    <t>小田郡矢掛町</t>
  </si>
  <si>
    <t>安芸郡府中町</t>
  </si>
  <si>
    <t>板野郡上板町</t>
  </si>
  <si>
    <t>土佐郡大川村</t>
  </si>
  <si>
    <t>阿蘇郡南小国町</t>
  </si>
  <si>
    <t>東臼杵郡椎葉村</t>
  </si>
  <si>
    <t>薩摩郡さつま町</t>
  </si>
  <si>
    <t>中頭郡嘉手納町</t>
  </si>
  <si>
    <t>北津軽郡中泊町</t>
  </si>
  <si>
    <t>柴田郡川崎町</t>
  </si>
  <si>
    <t>仙北郡美郷町</t>
  </si>
  <si>
    <t>最上郡舟形町</t>
  </si>
  <si>
    <t>南会津郡南会津町</t>
  </si>
  <si>
    <t>吾妻郡草津町</t>
  </si>
  <si>
    <t>南都留郡山中湖村</t>
  </si>
  <si>
    <t>南佐久郡南相木村</t>
  </si>
  <si>
    <t>羽島郡笠松町</t>
  </si>
  <si>
    <t>度会郡玉城町</t>
  </si>
  <si>
    <t>高市郡高取町</t>
  </si>
  <si>
    <t>西牟婁郡白浜町</t>
  </si>
  <si>
    <t>真庭郡新庄村</t>
  </si>
  <si>
    <t>安芸郡海田町</t>
  </si>
  <si>
    <t>美馬郡つるぎ町</t>
  </si>
  <si>
    <t>吾川郡いの町</t>
  </si>
  <si>
    <t>阿蘇郡小国町</t>
  </si>
  <si>
    <t>東臼杵郡美郷町</t>
  </si>
  <si>
    <t>出水郡長島町</t>
  </si>
  <si>
    <t>中頭郡北谷町</t>
  </si>
  <si>
    <t>上北郡野辺地町</t>
  </si>
  <si>
    <t>気仙郡住田町</t>
  </si>
  <si>
    <t>伊具郡丸森町</t>
  </si>
  <si>
    <t>雄勝郡羽後町</t>
  </si>
  <si>
    <t>最上郡真室川町</t>
  </si>
  <si>
    <t>耶麻郡北塩原村</t>
  </si>
  <si>
    <t>塩谷郡塩谷町</t>
  </si>
  <si>
    <t>吾妻郡高山村</t>
  </si>
  <si>
    <t>南都留郡鳴沢村</t>
  </si>
  <si>
    <t>南佐久郡北相木村</t>
  </si>
  <si>
    <t>養老郡養老町</t>
  </si>
  <si>
    <t>度会郡度会町</t>
  </si>
  <si>
    <t>高市郡明日香村</t>
  </si>
  <si>
    <t>西牟婁郡上富田町</t>
  </si>
  <si>
    <t>苫田郡鏡野町</t>
  </si>
  <si>
    <t>安芸郡熊野町</t>
  </si>
  <si>
    <t>三好郡東みよし町</t>
  </si>
  <si>
    <t>吾川郡仁淀川町</t>
  </si>
  <si>
    <t>阿蘇郡産山村</t>
  </si>
  <si>
    <t>西臼杵郡高千穂町</t>
  </si>
  <si>
    <t>姶良郡湧水町</t>
  </si>
  <si>
    <t>中頭郡北中城村</t>
  </si>
  <si>
    <t>上北郡七戸町</t>
  </si>
  <si>
    <t>上閉伊郡大槌町</t>
  </si>
  <si>
    <t>亘理郡亘理町</t>
  </si>
  <si>
    <t>雄勝郡東成瀬村</t>
  </si>
  <si>
    <t>最上郡大蔵村</t>
  </si>
  <si>
    <t>耶麻郡西会津町</t>
  </si>
  <si>
    <t>塩谷郡高根沢町</t>
  </si>
  <si>
    <t>吾妻郡東吾妻町</t>
  </si>
  <si>
    <t>南都留郡富士河口湖町</t>
  </si>
  <si>
    <t>南佐久郡佐久穂町</t>
  </si>
  <si>
    <t>不破郡垂井町</t>
  </si>
  <si>
    <t>度会郡大紀町</t>
  </si>
  <si>
    <t>北葛城郡上牧町</t>
  </si>
  <si>
    <t>西牟婁郡すさみ町</t>
  </si>
  <si>
    <t>勝田郡勝央町</t>
  </si>
  <si>
    <t>安芸郡坂町</t>
  </si>
  <si>
    <t>高岡郡中土佐町</t>
  </si>
  <si>
    <t>阿蘇郡高森町</t>
  </si>
  <si>
    <t>西臼杵郡日之影町</t>
  </si>
  <si>
    <t>曽於郡大崎町</t>
  </si>
  <si>
    <t>中頭郡中城村</t>
  </si>
  <si>
    <t>上北郡六戸町</t>
  </si>
  <si>
    <t>下閉伊郡山田町</t>
  </si>
  <si>
    <t>亘理郡山元町</t>
  </si>
  <si>
    <t>最上郡鮭川村</t>
  </si>
  <si>
    <t>耶麻郡磐梯町</t>
  </si>
  <si>
    <t>那須郡那須町</t>
  </si>
  <si>
    <t>利根郡片品村</t>
  </si>
  <si>
    <t>北都留郡小菅村</t>
  </si>
  <si>
    <t>北佐久郡軽井沢町</t>
  </si>
  <si>
    <t>不破郡関ケ原町</t>
  </si>
  <si>
    <t>度会郡南伊勢町</t>
  </si>
  <si>
    <t>乙訓郡大山崎町</t>
  </si>
  <si>
    <t>北葛城郡王寺町</t>
  </si>
  <si>
    <t>東牟婁郡那智勝浦町</t>
  </si>
  <si>
    <t>勝田郡奈義町</t>
  </si>
  <si>
    <t>山県郡安芸太田町</t>
  </si>
  <si>
    <t>高岡郡佐川町</t>
  </si>
  <si>
    <t>阿蘇郡西原村</t>
  </si>
  <si>
    <t>西臼杵郡五ヶ瀬町</t>
  </si>
  <si>
    <t>肝属郡東串良町</t>
  </si>
  <si>
    <t>中頭郡西原町</t>
  </si>
  <si>
    <t>上北郡横浜町</t>
  </si>
  <si>
    <t>下閉伊郡岩泉町</t>
  </si>
  <si>
    <t>宮城郡松島町</t>
  </si>
  <si>
    <t>最上郡戸沢村</t>
  </si>
  <si>
    <t>耶麻郡猪苗代町</t>
  </si>
  <si>
    <t>那須郡那那珂川町</t>
  </si>
  <si>
    <t>利根郡川場村</t>
  </si>
  <si>
    <t>北都留郡丹波山村</t>
  </si>
  <si>
    <t>北佐久郡御代田町</t>
  </si>
  <si>
    <t>安八郡神戸町</t>
  </si>
  <si>
    <t>北牟婁郡紀北町</t>
  </si>
  <si>
    <t>久世郡久御山町</t>
  </si>
  <si>
    <t>北葛城郡広陵町</t>
  </si>
  <si>
    <t>東牟婁郡太地町</t>
  </si>
  <si>
    <t>英田郡西粟倉村</t>
  </si>
  <si>
    <t>山県郡北広島町</t>
  </si>
  <si>
    <t>高岡郡越知町</t>
  </si>
  <si>
    <t>阿蘇郡南阿蘇村</t>
  </si>
  <si>
    <t>肝属郡錦江町</t>
  </si>
  <si>
    <t>島尻郡与那原町</t>
  </si>
  <si>
    <t>上北郡東北町</t>
  </si>
  <si>
    <t>下閉伊郡田野畑村</t>
  </si>
  <si>
    <t>宮城郡七ヶ浜町</t>
  </si>
  <si>
    <t>東置賜郡高畠町</t>
  </si>
  <si>
    <t>河沼郡会津坂下町</t>
  </si>
  <si>
    <t>利根郡昭和村</t>
  </si>
  <si>
    <t>北蒲原郡聖籠町</t>
  </si>
  <si>
    <t>北佐久郡立科町</t>
  </si>
  <si>
    <t>安八郡輪之内町</t>
  </si>
  <si>
    <t>南牟婁郡御浜町</t>
  </si>
  <si>
    <t>綴喜郡井手町</t>
  </si>
  <si>
    <t>北葛城郡河合町</t>
  </si>
  <si>
    <t>東牟婁郡古座川町</t>
  </si>
  <si>
    <t>久米郡久米南町</t>
  </si>
  <si>
    <t>豊田郡大崎上島町</t>
  </si>
  <si>
    <t>高岡郡梼原町</t>
  </si>
  <si>
    <t>上益城郡御船町</t>
  </si>
  <si>
    <t>肝属郡南大隅町</t>
  </si>
  <si>
    <t>島尻郡南風原町</t>
  </si>
  <si>
    <t>上北郡六ヶ所村</t>
  </si>
  <si>
    <t>下閉伊郡普代村</t>
  </si>
  <si>
    <t>宮城郡利府町</t>
  </si>
  <si>
    <t>東置賜郡川西町</t>
  </si>
  <si>
    <t>河沼郡湯川村</t>
  </si>
  <si>
    <t>利根郡みなかみ町</t>
  </si>
  <si>
    <t>西蒲原郡弥彦村</t>
  </si>
  <si>
    <t>小県郡青木村</t>
  </si>
  <si>
    <t>安八郡安八町</t>
  </si>
  <si>
    <t>南牟婁郡紀宝町</t>
  </si>
  <si>
    <t>綴喜郡宇治田原町</t>
  </si>
  <si>
    <t>吉野郡吉野町</t>
  </si>
  <si>
    <t>東牟婁郡北山村</t>
  </si>
  <si>
    <t>久米郡美咲町</t>
  </si>
  <si>
    <t>世羅郡世羅町</t>
  </si>
  <si>
    <t>高岡郡日高村</t>
  </si>
  <si>
    <t>上益城郡嘉島町</t>
  </si>
  <si>
    <t>肝属郡肝付町</t>
  </si>
  <si>
    <t>島尻郡渡嘉敷村</t>
  </si>
  <si>
    <t>上北郡おいらせ町</t>
  </si>
  <si>
    <t>九戸郡軽米町</t>
  </si>
  <si>
    <t>黒川郡大和町</t>
  </si>
  <si>
    <t>西置賜郡小国町</t>
  </si>
  <si>
    <t>河沼郡柳津町</t>
  </si>
  <si>
    <t>佐波郡玉村町</t>
  </si>
  <si>
    <t>南蒲原郡田上町</t>
  </si>
  <si>
    <t>小県郡長和町</t>
  </si>
  <si>
    <t>揖斐郡揖斐川町</t>
  </si>
  <si>
    <t>相楽郡笠置町</t>
  </si>
  <si>
    <t>吉野郡大淀町</t>
  </si>
  <si>
    <t>東牟婁郡串本町</t>
  </si>
  <si>
    <t>神石郡神石高原町</t>
  </si>
  <si>
    <t>高岡郡津野町</t>
  </si>
  <si>
    <t>上益城郡益城町</t>
  </si>
  <si>
    <t>熊毛郡中種子町</t>
  </si>
  <si>
    <t>島尻郡座間味村</t>
  </si>
  <si>
    <t>下北郡大間町</t>
  </si>
  <si>
    <t>九戸郡野田村</t>
  </si>
  <si>
    <t>黒川郡大郷町</t>
  </si>
  <si>
    <t>西置賜郡白鷹町</t>
  </si>
  <si>
    <t>大沼郡三島町</t>
  </si>
  <si>
    <t>邑楽郡板倉町</t>
  </si>
  <si>
    <t>東蒲原郡阿賀町</t>
  </si>
  <si>
    <t>諏訪郡下諏訪町</t>
  </si>
  <si>
    <t>揖斐郡大野町</t>
  </si>
  <si>
    <t>相楽郡和束町</t>
  </si>
  <si>
    <t>吉野郡下市町</t>
  </si>
  <si>
    <t>高岡郡四万十町</t>
  </si>
  <si>
    <t>上益城郡甲佐町</t>
  </si>
  <si>
    <t>熊毛郡南種子町</t>
  </si>
  <si>
    <t>島尻郡粟国村</t>
  </si>
  <si>
    <t>下北郡東通村</t>
  </si>
  <si>
    <t>九戸郡九戸村</t>
  </si>
  <si>
    <t>黒川郡富谷町</t>
  </si>
  <si>
    <t>西置賜郡飯豊町</t>
  </si>
  <si>
    <t>大沼郡金山町</t>
  </si>
  <si>
    <t>邑楽郡明和町</t>
  </si>
  <si>
    <t>三島郡出雲崎町</t>
  </si>
  <si>
    <t>諏訪郡富士見町</t>
  </si>
  <si>
    <t>揖斐郡池田町</t>
  </si>
  <si>
    <t>賀茂郡東伊豆町</t>
  </si>
  <si>
    <t>相楽郡精華町</t>
  </si>
  <si>
    <t>吉野郡黒滝村</t>
  </si>
  <si>
    <t>幡多郡大月町</t>
  </si>
  <si>
    <t>上益城郡山都町</t>
  </si>
  <si>
    <t>熊毛郡屋久島町</t>
  </si>
  <si>
    <t>島尻郡渡名喜村</t>
  </si>
  <si>
    <t>下北郡風間浦村</t>
  </si>
  <si>
    <t>九戸郡洋野町</t>
  </si>
  <si>
    <t>黒川郡大衡村</t>
  </si>
  <si>
    <t>東田川郡三川町</t>
  </si>
  <si>
    <t>大沼郡昭和村</t>
  </si>
  <si>
    <t>東茨城郡茨城町</t>
  </si>
  <si>
    <t>邑楽郡千代田町</t>
  </si>
  <si>
    <t>南魚沼郡湯沢町</t>
  </si>
  <si>
    <t>諏訪郡原村</t>
  </si>
  <si>
    <t>本巣郡北方町</t>
  </si>
  <si>
    <t>賀茂郡河津町</t>
  </si>
  <si>
    <t>相楽郡南山城村</t>
  </si>
  <si>
    <t>吉野郡天川村</t>
  </si>
  <si>
    <t>幡多郡三原村</t>
  </si>
  <si>
    <t>八代郡氷川町</t>
  </si>
  <si>
    <t>大島郡大和村</t>
  </si>
  <si>
    <t>島尻郡南大東村</t>
  </si>
  <si>
    <t>下北郡佐井村</t>
  </si>
  <si>
    <t>二戸郡一戸町</t>
  </si>
  <si>
    <t>加美郡色麻町</t>
  </si>
  <si>
    <t>東田川郡庄内町</t>
  </si>
  <si>
    <t>大沼郡会津美里町</t>
  </si>
  <si>
    <t>東茨城郡大洗町</t>
  </si>
  <si>
    <t>邑楽郡大泉町</t>
  </si>
  <si>
    <t>中魚沼郡津南町</t>
  </si>
  <si>
    <t>上伊那郡辰野町</t>
  </si>
  <si>
    <t>加茂郡坂祝町</t>
  </si>
  <si>
    <t>賀茂郡南伊豆町</t>
  </si>
  <si>
    <t>船井郡京丹波町</t>
  </si>
  <si>
    <t>吉野郡野迫川村</t>
  </si>
  <si>
    <t>幡多郡黒潮町</t>
  </si>
  <si>
    <t>葦北郡芦北町</t>
  </si>
  <si>
    <t>大島郡宇検村</t>
  </si>
  <si>
    <t>島尻郡北大東村</t>
  </si>
  <si>
    <t>三戸郡三戸町</t>
  </si>
  <si>
    <t>加美郡加美町</t>
  </si>
  <si>
    <t>飽海郡遊佐町</t>
  </si>
  <si>
    <t>西白河郡西郷村</t>
  </si>
  <si>
    <t>東茨城郡城里町</t>
  </si>
  <si>
    <t>邑楽郡邑楽町</t>
  </si>
  <si>
    <t>刈羽郡刈羽村</t>
  </si>
  <si>
    <t>上伊那郡箕輪町</t>
  </si>
  <si>
    <t>加茂郡富加町</t>
  </si>
  <si>
    <t>賀茂郡松崎町</t>
  </si>
  <si>
    <t>与謝郡伊根町</t>
  </si>
  <si>
    <t>吉野郡十津川村</t>
  </si>
  <si>
    <t>葦北郡津奈木町</t>
  </si>
  <si>
    <t>大島郡瀬戸内町</t>
  </si>
  <si>
    <t>島尻郡伊平屋村</t>
  </si>
  <si>
    <t>三戸郡五戸町</t>
  </si>
  <si>
    <t>遠田郡涌谷町</t>
  </si>
  <si>
    <t>西白河郡泉崎村</t>
  </si>
  <si>
    <t>那珂郡東海村</t>
  </si>
  <si>
    <t>岩船郡関川村</t>
  </si>
  <si>
    <t>上伊那郡飯島町</t>
  </si>
  <si>
    <t>加茂郡川辺町</t>
  </si>
  <si>
    <t>賀茂郡西伊豆町</t>
  </si>
  <si>
    <t>与謝郡与謝野町</t>
  </si>
  <si>
    <t>吉野郡下北山村</t>
  </si>
  <si>
    <t>球磨郡錦町</t>
  </si>
  <si>
    <t>大島郡龍郷町</t>
  </si>
  <si>
    <t>島尻郡伊是名村</t>
  </si>
  <si>
    <t>三戸郡田子町</t>
  </si>
  <si>
    <t>遠田郡美里町</t>
  </si>
  <si>
    <t>西白河郡中島村</t>
  </si>
  <si>
    <t>久慈郡大子町</t>
  </si>
  <si>
    <t>岩船郡粟島浦村</t>
  </si>
  <si>
    <t>上伊那郡南箕輪村</t>
  </si>
  <si>
    <t>加茂郡七宗町</t>
  </si>
  <si>
    <t>田方郡函南町</t>
  </si>
  <si>
    <t>吉野郡上北山村</t>
  </si>
  <si>
    <t>球磨郡多良木町</t>
  </si>
  <si>
    <t>大島郡喜界町</t>
  </si>
  <si>
    <t>島尻郡久米島町</t>
  </si>
  <si>
    <t>三戸郡南部町</t>
  </si>
  <si>
    <t>牡鹿郡女川町</t>
  </si>
  <si>
    <t>西白河郡矢吹町</t>
  </si>
  <si>
    <t>稲敷郡美浦村</t>
  </si>
  <si>
    <t>上伊那郡中川村</t>
  </si>
  <si>
    <t>加茂郡八百津町</t>
  </si>
  <si>
    <t>駿東郡清水町</t>
  </si>
  <si>
    <t>川辺郡猪名川町</t>
  </si>
  <si>
    <t>吉野郡川上村</t>
  </si>
  <si>
    <t>球磨郡湯前町</t>
  </si>
  <si>
    <t>大島郡徳之島町</t>
  </si>
  <si>
    <t>島尻郡八重瀬町</t>
  </si>
  <si>
    <t>三戸郡階上町</t>
  </si>
  <si>
    <t>本吉郡南三陸町</t>
  </si>
  <si>
    <t>東白川郡棚倉町</t>
  </si>
  <si>
    <t>稲敷郡阿見町</t>
  </si>
  <si>
    <t>上伊那郡宮田村</t>
  </si>
  <si>
    <t>加茂郡白川町</t>
  </si>
  <si>
    <t>駿東郡長泉町</t>
  </si>
  <si>
    <t>多可郡多可町</t>
  </si>
  <si>
    <t>吉野郡東吉野村</t>
  </si>
  <si>
    <t>球磨郡水上村</t>
  </si>
  <si>
    <t>大島郡天城町</t>
  </si>
  <si>
    <t>宮古郡多良間村</t>
  </si>
  <si>
    <t>三戸郡新郷村</t>
  </si>
  <si>
    <t>東白川郡矢祭町</t>
  </si>
  <si>
    <t>稲敷郡河内町</t>
  </si>
  <si>
    <t>下伊那郡松川町</t>
  </si>
  <si>
    <t>加茂郡東白川村</t>
  </si>
  <si>
    <t>駿東郡小山町</t>
  </si>
  <si>
    <t>加古郡稲美町</t>
  </si>
  <si>
    <t>球磨郡相良村</t>
  </si>
  <si>
    <t>大島郡伊仙町</t>
  </si>
  <si>
    <t>八重山郡竹富町</t>
  </si>
  <si>
    <t>東白川郡塙町</t>
  </si>
  <si>
    <t>結城郡八千代町</t>
  </si>
  <si>
    <t>下伊那郡高森町</t>
  </si>
  <si>
    <t>可児郡御嵩町</t>
  </si>
  <si>
    <t>榛原郡吉田町</t>
  </si>
  <si>
    <t>加古郡播磨町</t>
  </si>
  <si>
    <t>筑紫郡那珂川町</t>
  </si>
  <si>
    <t>球磨郡五木村</t>
  </si>
  <si>
    <t>大島郡和泊町</t>
  </si>
  <si>
    <t>八重山郡与那国町</t>
  </si>
  <si>
    <t>東白川郡鮫川村</t>
  </si>
  <si>
    <t>猿島郡五霞町</t>
  </si>
  <si>
    <t>印旛郡酒々井町</t>
  </si>
  <si>
    <t>下伊那郡阿南町</t>
  </si>
  <si>
    <t>大野郡白川村</t>
  </si>
  <si>
    <t>榛原郡川根本町</t>
  </si>
  <si>
    <t>神崎郡市川町</t>
  </si>
  <si>
    <t>糟屋郡宇美町</t>
  </si>
  <si>
    <t>球磨郡山江村</t>
  </si>
  <si>
    <t>大島郡知名町</t>
  </si>
  <si>
    <t>石川郡石川町</t>
  </si>
  <si>
    <t>猿島郡境町</t>
  </si>
  <si>
    <t>印旛郡栄町</t>
  </si>
  <si>
    <t>下伊那郡阿智村</t>
  </si>
  <si>
    <t>周智郡森町</t>
  </si>
  <si>
    <t>神崎郡福崎町</t>
  </si>
  <si>
    <t>糟屋郡篠栗町</t>
  </si>
  <si>
    <t>球磨郡球磨村</t>
  </si>
  <si>
    <t>大島郡与論町</t>
  </si>
  <si>
    <t>石川郡玉川村</t>
  </si>
  <si>
    <t>北相馬郡利根町</t>
  </si>
  <si>
    <t>香取郡神崎町</t>
  </si>
  <si>
    <t>下伊那郡平谷村</t>
  </si>
  <si>
    <t>神崎郡神河町</t>
  </si>
  <si>
    <t>糟屋郡志免町</t>
  </si>
  <si>
    <t>球磨郡あさぎり町</t>
  </si>
  <si>
    <t>石川郡平田村</t>
  </si>
  <si>
    <t>香取郡多古町</t>
  </si>
  <si>
    <t>三浦郡葉山町</t>
  </si>
  <si>
    <t>下伊那郡根羽村</t>
  </si>
  <si>
    <t>揖保郡太子町</t>
  </si>
  <si>
    <t>糟屋郡須恵町</t>
  </si>
  <si>
    <t>天草郡苓北町</t>
  </si>
  <si>
    <t>石川郡浅川町</t>
  </si>
  <si>
    <t>香取郡東庄町</t>
  </si>
  <si>
    <t>高座郡寒川町</t>
  </si>
  <si>
    <t>下伊那郡下條村</t>
  </si>
  <si>
    <t>赤穂郡上郡町</t>
  </si>
  <si>
    <t>糟屋郡新宮町</t>
  </si>
  <si>
    <t>石川郡古殿町</t>
  </si>
  <si>
    <t>山武郡大網白里町</t>
  </si>
  <si>
    <t>中郡大磯町</t>
  </si>
  <si>
    <t>下伊那郡売木村</t>
  </si>
  <si>
    <t>佐用郡佐用町</t>
  </si>
  <si>
    <t>糟屋郡久山町</t>
  </si>
  <si>
    <t>松前郡福島町</t>
  </si>
  <si>
    <t>田村郡三春町</t>
  </si>
  <si>
    <t>山武郡九十九里町</t>
  </si>
  <si>
    <t>中郡二宮町</t>
  </si>
  <si>
    <t>下伊那郡天龍村</t>
  </si>
  <si>
    <t>美方郡香美町</t>
  </si>
  <si>
    <t>糟屋郡粕屋町</t>
  </si>
  <si>
    <t>上磯郡知内町</t>
  </si>
  <si>
    <t>田村郡小野町</t>
  </si>
  <si>
    <t>山武郡芝山町</t>
  </si>
  <si>
    <t>足柄上郡中井町</t>
  </si>
  <si>
    <t>下伊那郡泰阜村</t>
  </si>
  <si>
    <t>美方郡新温泉町</t>
  </si>
  <si>
    <t>遠賀郡芦屋町</t>
  </si>
  <si>
    <t>上磯郡木古内町</t>
  </si>
  <si>
    <t>双葉郡広野町</t>
  </si>
  <si>
    <t>北足立郡伊奈町</t>
  </si>
  <si>
    <t>山武郡横芝光町</t>
  </si>
  <si>
    <t>西多摩郡瑞穂町</t>
  </si>
  <si>
    <t>足柄上郡大井町</t>
  </si>
  <si>
    <t>下伊那郡喬木村</t>
  </si>
  <si>
    <t>遠賀郡水巻町</t>
  </si>
  <si>
    <t>亀田郡七飯町</t>
  </si>
  <si>
    <t>双葉郡楢葉町</t>
  </si>
  <si>
    <t>入間郡三芳町</t>
  </si>
  <si>
    <t>長生郡一宮町</t>
  </si>
  <si>
    <t>西多摩郡日の出町</t>
  </si>
  <si>
    <t>足柄上郡松田町</t>
  </si>
  <si>
    <t>下伊那郡豊丘村</t>
  </si>
  <si>
    <t>遠賀郡岡垣町</t>
  </si>
  <si>
    <t>茅部郡鹿部町</t>
  </si>
  <si>
    <t>双葉郡富岡町</t>
  </si>
  <si>
    <t>入間郡毛呂山町</t>
  </si>
  <si>
    <t>長生郡睦沢町</t>
  </si>
  <si>
    <t>西多摩郡檜原村</t>
  </si>
  <si>
    <t>足柄上郡山北町</t>
  </si>
  <si>
    <t>下伊那郡大鹿村</t>
  </si>
  <si>
    <t>遠賀郡遠賀町</t>
  </si>
  <si>
    <t>茅部郡森町</t>
  </si>
  <si>
    <t>双葉郡川内村</t>
  </si>
  <si>
    <t>入間郡越生町</t>
  </si>
  <si>
    <t>長生郡長生村</t>
  </si>
  <si>
    <t>西多摩郡奥多摩町</t>
  </si>
  <si>
    <t>足柄上郡開成町</t>
  </si>
  <si>
    <t>木曽郡上松町</t>
  </si>
  <si>
    <t>愛知郡東郷町</t>
  </si>
  <si>
    <t>鞍手郡小竹町</t>
  </si>
  <si>
    <t>二海郡八雲町</t>
  </si>
  <si>
    <t>双葉郡大熊町</t>
  </si>
  <si>
    <t>比企郡滑川町</t>
  </si>
  <si>
    <t>長生郡白子町</t>
  </si>
  <si>
    <t>木曽郡南木曽町</t>
  </si>
  <si>
    <t>愛知郡長久手町</t>
  </si>
  <si>
    <t>鞍手郡鞍手町</t>
  </si>
  <si>
    <t>山越郡長万部町</t>
  </si>
  <si>
    <t>双葉郡双葉町</t>
  </si>
  <si>
    <t>比企郡嵐山町</t>
  </si>
  <si>
    <t>長生郡長柄町</t>
  </si>
  <si>
    <t>足柄下郡真鶴町</t>
  </si>
  <si>
    <t>木曽郡木祖村</t>
  </si>
  <si>
    <t>西春日井郡豊山町</t>
  </si>
  <si>
    <t>嘉穂郡桂川町</t>
  </si>
  <si>
    <t>檜山郡江差町</t>
  </si>
  <si>
    <t>双葉郡浪江町</t>
  </si>
  <si>
    <t>比企郡小川町</t>
  </si>
  <si>
    <t>長生郡長南町</t>
  </si>
  <si>
    <t>足柄下郡湯河原町</t>
  </si>
  <si>
    <t>木曽郡王滝村</t>
  </si>
  <si>
    <t>丹羽郡大口町</t>
  </si>
  <si>
    <t>朝倉郡筑前町</t>
  </si>
  <si>
    <t>檜山郡上ノ国町</t>
  </si>
  <si>
    <t>双葉郡葛尾村</t>
  </si>
  <si>
    <t>比企郡川島町</t>
  </si>
  <si>
    <t>夷隅郡大多喜町</t>
  </si>
  <si>
    <t>愛甲郡愛川町</t>
  </si>
  <si>
    <t>木曽郡大桑村</t>
  </si>
  <si>
    <t>丹羽郡扶桑町</t>
  </si>
  <si>
    <t>朝倉郡東峰村</t>
  </si>
  <si>
    <t>檜山郡厚沢部町</t>
  </si>
  <si>
    <t>相馬郡新地町</t>
  </si>
  <si>
    <t>比企郡吉見町</t>
  </si>
  <si>
    <t>夷隅郡御宿町</t>
  </si>
  <si>
    <t>愛甲郡清川村</t>
  </si>
  <si>
    <t>木曽郡木曽町</t>
  </si>
  <si>
    <t>海部郡大治町</t>
  </si>
  <si>
    <t>三井郡大刀洗町</t>
  </si>
  <si>
    <t>爾志郡乙部町</t>
  </si>
  <si>
    <t>相馬郡飯舘村</t>
  </si>
  <si>
    <t>比企郡鳩山町</t>
  </si>
  <si>
    <t>安房郡鋸南町</t>
  </si>
  <si>
    <t>東筑摩郡麻績村</t>
  </si>
  <si>
    <t>海部郡蟹江町</t>
  </si>
  <si>
    <t>三潴郡大木町</t>
  </si>
  <si>
    <t>奥尻郡奥尻町</t>
  </si>
  <si>
    <t>比企郡ときがわ町</t>
  </si>
  <si>
    <t>東筑摩郡生坂村</t>
  </si>
  <si>
    <t>海部郡飛島村</t>
  </si>
  <si>
    <t>八女郡広川町</t>
  </si>
  <si>
    <t>瀬棚郡今金町</t>
  </si>
  <si>
    <t>秩父郡横瀬町</t>
  </si>
  <si>
    <t>東筑摩郡山形村</t>
  </si>
  <si>
    <t>知多郡阿久比町</t>
  </si>
  <si>
    <t>田川郡香春町</t>
  </si>
  <si>
    <t>久遠郡せたな町</t>
  </si>
  <si>
    <t>秩父郡皆野町</t>
  </si>
  <si>
    <t>東筑摩郡朝日村</t>
  </si>
  <si>
    <t>知多郡東浦町</t>
  </si>
  <si>
    <t>田川郡添田町</t>
  </si>
  <si>
    <t>島牧郡島牧村</t>
  </si>
  <si>
    <t>秩父郡長瀞町</t>
  </si>
  <si>
    <t>東筑摩郡筑北村</t>
  </si>
  <si>
    <t>知多郡南知多町</t>
  </si>
  <si>
    <t>三島郡島本町</t>
  </si>
  <si>
    <t>田川郡糸田町</t>
  </si>
  <si>
    <t>秩父郡小鹿野町</t>
  </si>
  <si>
    <t>北安曇郡池田町</t>
  </si>
  <si>
    <t>知多郡美浜町</t>
  </si>
  <si>
    <t>豊能郡豊能町</t>
  </si>
  <si>
    <t>田川郡川崎町</t>
  </si>
  <si>
    <t>寿都郡黒松内町</t>
  </si>
  <si>
    <t>秩父郡東秩父村</t>
  </si>
  <si>
    <t>北安曇郡松川村</t>
  </si>
  <si>
    <t>知多郡武豊町</t>
  </si>
  <si>
    <t>豊能郡能勢町</t>
  </si>
  <si>
    <t>田川郡大任町</t>
  </si>
  <si>
    <t>磯谷郡蘭越町</t>
  </si>
  <si>
    <t>児玉郡美里町</t>
  </si>
  <si>
    <t>北安曇郡白馬村</t>
  </si>
  <si>
    <t>泉北郡忠岡町</t>
  </si>
  <si>
    <t>田川郡赤村</t>
  </si>
  <si>
    <t>虻田郡ニセコ町</t>
  </si>
  <si>
    <t>児玉郡神川町</t>
  </si>
  <si>
    <t>北安曇郡小谷村</t>
  </si>
  <si>
    <t>泉南郡熊取町</t>
  </si>
  <si>
    <t>田川郡福智町</t>
  </si>
  <si>
    <t>虻田郡真狩村</t>
  </si>
  <si>
    <t>児玉郡上里町</t>
  </si>
  <si>
    <t>埴科郡坂城町</t>
  </si>
  <si>
    <t>泉南郡田尻町</t>
  </si>
  <si>
    <t>京都郡苅田町</t>
  </si>
  <si>
    <t>虻田郡留寿都村</t>
  </si>
  <si>
    <t>大里郡寄居町</t>
  </si>
  <si>
    <t>上高井郡小布施町</t>
  </si>
  <si>
    <t>額田郡幸田町</t>
  </si>
  <si>
    <t>泉南郡岬町</t>
  </si>
  <si>
    <t>京都郡みやこ町</t>
  </si>
  <si>
    <t>虻田郡喜茂別町</t>
  </si>
  <si>
    <t>南埼玉郡宮代町</t>
  </si>
  <si>
    <t>上高井郡高山村</t>
  </si>
  <si>
    <t>北設楽郡設楽町</t>
  </si>
  <si>
    <t>南河内郡太子町</t>
  </si>
  <si>
    <t>築上郡吉富町</t>
  </si>
  <si>
    <t>虻田郡京極町</t>
  </si>
  <si>
    <t>下高井郡山ノ内町</t>
  </si>
  <si>
    <t>北設楽郡東栄町</t>
  </si>
  <si>
    <t>南河内郡河南町</t>
  </si>
  <si>
    <t>築上郡上毛町</t>
  </si>
  <si>
    <t>虻田郡倶知安町</t>
  </si>
  <si>
    <t>北葛飾郡杉戸町</t>
  </si>
  <si>
    <t>下高井郡木島平村</t>
  </si>
  <si>
    <t>北設楽郡豊根村</t>
  </si>
  <si>
    <t>南河内郡千早赤阪村</t>
  </si>
  <si>
    <t>築上郡築上町</t>
  </si>
  <si>
    <t>岩内郡共和町</t>
  </si>
  <si>
    <t>北葛飾郡松伏町</t>
  </si>
  <si>
    <t>下高井郡野沢温泉村</t>
  </si>
  <si>
    <t>岩内郡岩内町</t>
  </si>
  <si>
    <t>上水内郡信濃町</t>
  </si>
  <si>
    <t>古宇郡泊村</t>
  </si>
  <si>
    <t>上水内郡小川村</t>
  </si>
  <si>
    <t>古宇郡神恵内村</t>
  </si>
  <si>
    <t>上水内郡飯綱町</t>
  </si>
  <si>
    <t>積丹郡積丹町</t>
  </si>
  <si>
    <t>下水内郡栄村</t>
  </si>
  <si>
    <t>古平郡古平町</t>
  </si>
  <si>
    <t>余市郡仁木町</t>
  </si>
  <si>
    <t>余市郡余市町</t>
  </si>
  <si>
    <t>余市郡赤井川村</t>
  </si>
  <si>
    <t>空知郡南幌町</t>
  </si>
  <si>
    <t>空知郡奈井江町</t>
  </si>
  <si>
    <t>空知郡上砂川町</t>
  </si>
  <si>
    <t>夕張郡由仁町</t>
  </si>
  <si>
    <t>夕張郡長沼町</t>
  </si>
  <si>
    <t>夕張郡栗山町</t>
  </si>
  <si>
    <t>樺戸郡月形町</t>
  </si>
  <si>
    <t>樺戸郡浦臼町</t>
  </si>
  <si>
    <t>樺戸郡新十津川町</t>
  </si>
  <si>
    <t>雨竜郡妹背牛町</t>
  </si>
  <si>
    <t>雨竜郡秩父別町</t>
  </si>
  <si>
    <t>雨竜郡雨竜町</t>
  </si>
  <si>
    <t>雨竜郡北竜町</t>
  </si>
  <si>
    <t>雨竜郡沼田町</t>
  </si>
  <si>
    <t>上川郡鷹栖町</t>
  </si>
  <si>
    <t>上川郡東神楽町</t>
  </si>
  <si>
    <t>上川郡当麻町</t>
  </si>
  <si>
    <t>上川郡比布町</t>
  </si>
  <si>
    <t>上川郡東川町</t>
  </si>
  <si>
    <t>上川郡美瑛町</t>
  </si>
  <si>
    <t>空知郡上富良野町</t>
  </si>
  <si>
    <t>空知郡中富良野町</t>
  </si>
  <si>
    <t>空知郡南富良野町</t>
  </si>
  <si>
    <t>勇払郡占冠村</t>
  </si>
  <si>
    <t>上川郡和寒町</t>
  </si>
  <si>
    <t>上川郡剣淵町</t>
  </si>
  <si>
    <t>上川郡下川町</t>
  </si>
  <si>
    <t>中川郡美深町</t>
  </si>
  <si>
    <t>中川郡音威子府村</t>
  </si>
  <si>
    <t>中川郡中川町</t>
  </si>
  <si>
    <t>雨竜郡幌加内町</t>
  </si>
  <si>
    <t>増毛郡増毛町</t>
  </si>
  <si>
    <t>留萌郡小平町</t>
  </si>
  <si>
    <t>苫前郡苫前町</t>
  </si>
  <si>
    <t>苫前郡羽幌町</t>
  </si>
  <si>
    <t>苫前郡初山別村</t>
  </si>
  <si>
    <t>天塩郡遠別町</t>
  </si>
  <si>
    <t>天塩郡天塩町</t>
  </si>
  <si>
    <t>宗谷郡猿払村</t>
  </si>
  <si>
    <t>枝幸郡浜頓別町</t>
  </si>
  <si>
    <t>枝幸郡中頓別町</t>
  </si>
  <si>
    <t>枝幸郡枝幸町</t>
  </si>
  <si>
    <t>天塩郡豊富町</t>
  </si>
  <si>
    <t>礼文郡礼文町</t>
  </si>
  <si>
    <t>利尻郡利尻町</t>
  </si>
  <si>
    <t>利尻郡利尻富士町</t>
  </si>
  <si>
    <t>天塩郡幌延町</t>
  </si>
  <si>
    <t>網走郡美幌町</t>
  </si>
  <si>
    <t>網走郡津別町</t>
  </si>
  <si>
    <t>斜里郡斜里町</t>
  </si>
  <si>
    <t>斜里郡清里町</t>
  </si>
  <si>
    <t>斜里郡小清水町</t>
  </si>
  <si>
    <t>常呂郡訓子府町</t>
  </si>
  <si>
    <t>常呂郡置戸町</t>
  </si>
  <si>
    <t>常呂郡佐呂間町</t>
  </si>
  <si>
    <t>紋別郡遠軽町</t>
  </si>
  <si>
    <t>紋別郡湧別町</t>
  </si>
  <si>
    <t>紋別郡滝上町</t>
  </si>
  <si>
    <t>紋別郡興部町</t>
  </si>
  <si>
    <t>紋別郡西興部村</t>
  </si>
  <si>
    <t>紋別郡雄武町</t>
  </si>
  <si>
    <t>網走郡大空町</t>
  </si>
  <si>
    <t>虻田郡豊浦町</t>
  </si>
  <si>
    <t>有珠郡壮瞥町</t>
  </si>
  <si>
    <t>白老郡白老町</t>
  </si>
  <si>
    <t>勇払郡厚真町</t>
  </si>
  <si>
    <t>虻田郡洞爺湖町</t>
  </si>
  <si>
    <t>勇払郡安平町</t>
  </si>
  <si>
    <t>勇払郡むかわ町</t>
  </si>
  <si>
    <t>沙流郡日高町</t>
  </si>
  <si>
    <t>沙流郡平取町</t>
  </si>
  <si>
    <t>新冠郡新冠町</t>
  </si>
  <si>
    <t>浦河郡浦河町</t>
  </si>
  <si>
    <t>様似郡様似町</t>
  </si>
  <si>
    <t>幌泉郡えりも町</t>
  </si>
  <si>
    <t>日高郡新ひだか町</t>
  </si>
  <si>
    <t>河東郡音更町</t>
  </si>
  <si>
    <t>河東郡士幌町</t>
  </si>
  <si>
    <t>河東郡上士幌町</t>
  </si>
  <si>
    <t>河東郡鹿追町</t>
  </si>
  <si>
    <t>上川郡新得町</t>
  </si>
  <si>
    <t>上川郡清水町</t>
  </si>
  <si>
    <t>河西郡芽室町</t>
  </si>
  <si>
    <t>河西郡中札内村</t>
  </si>
  <si>
    <t>広尾郡大樹町</t>
  </si>
  <si>
    <t>広尾郡広尾町</t>
  </si>
  <si>
    <t>中川郡幕別町</t>
  </si>
  <si>
    <t>中川郡池田町</t>
  </si>
  <si>
    <t>中川郡豊頃町</t>
  </si>
  <si>
    <t>中川郡本別町</t>
  </si>
  <si>
    <t>足寄郡足寄町</t>
  </si>
  <si>
    <t>足寄郡陸別町</t>
  </si>
  <si>
    <t>十勝郡浦幌町</t>
  </si>
  <si>
    <t>釧路郡釧路町</t>
  </si>
  <si>
    <t>厚岸郡厚岸町</t>
  </si>
  <si>
    <t>厚岸郡浜中町</t>
  </si>
  <si>
    <t>川上郡標茶町</t>
  </si>
  <si>
    <t>川上郡弟子屈町</t>
  </si>
  <si>
    <t>阿寒郡鶴居村</t>
  </si>
  <si>
    <t>白糠郡白糠町</t>
  </si>
  <si>
    <t>野付郡別海町</t>
  </si>
  <si>
    <t>標津郡中標津町</t>
  </si>
  <si>
    <t>標津郡標津町</t>
  </si>
  <si>
    <t>目梨郡羅臼町</t>
  </si>
  <si>
    <t>氏名</t>
    <rPh sb="0" eb="2">
      <t>シメイ</t>
    </rPh>
    <phoneticPr fontId="1"/>
  </si>
  <si>
    <t>メールアドレス</t>
    <phoneticPr fontId="1"/>
  </si>
  <si>
    <t>E-mai</t>
    <phoneticPr fontId="1"/>
  </si>
  <si>
    <t>TEL</t>
    <phoneticPr fontId="1"/>
  </si>
  <si>
    <t>メールアドレス①</t>
    <phoneticPr fontId="1"/>
  </si>
  <si>
    <t>メールアドレス②</t>
    <phoneticPr fontId="1"/>
  </si>
  <si>
    <t>メールアドレス③</t>
    <phoneticPr fontId="1"/>
  </si>
  <si>
    <t>メールアドレス④</t>
    <phoneticPr fontId="1"/>
  </si>
  <si>
    <t>メールアドレス⑤</t>
    <phoneticPr fontId="1"/>
  </si>
  <si>
    <t>メールアドレス⑥</t>
    <phoneticPr fontId="1"/>
  </si>
  <si>
    <t>1mm</t>
    <phoneticPr fontId="1"/>
  </si>
  <si>
    <t>1mm未満 小雨・弱い雪</t>
    <rPh sb="3" eb="5">
      <t>ミマン</t>
    </rPh>
    <rPh sb="6" eb="8">
      <t>コサメ</t>
    </rPh>
    <rPh sb="9" eb="10">
      <t>ヨワ</t>
    </rPh>
    <rPh sb="11" eb="12">
      <t>ユキ</t>
    </rPh>
    <phoneticPr fontId="1"/>
  </si>
  <si>
    <t>兵庫県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</si>
  <si>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</si>
  <si>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</si>
  <si>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</si>
  <si>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</si>
  <si>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</si>
  <si>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</si>
  <si>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</si>
  <si>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</si>
  <si>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</si>
  <si>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</si>
  <si>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</si>
  <si>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</si>
  <si>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</si>
  <si>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</si>
  <si>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</si>
  <si>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札幌市中央区</t>
  </si>
  <si>
    <t>仙台市青葉区</t>
  </si>
  <si>
    <t>水戸市</t>
  </si>
  <si>
    <t>宇都宮市</t>
  </si>
  <si>
    <t>前橋市</t>
  </si>
  <si>
    <t>さいたま市西区</t>
  </si>
  <si>
    <t>千葉市中央区</t>
  </si>
  <si>
    <t>千代田区</t>
  </si>
  <si>
    <t>横浜市鶴見区</t>
  </si>
  <si>
    <t>新潟市北区</t>
  </si>
  <si>
    <t>富山市</t>
  </si>
  <si>
    <t>金沢市</t>
  </si>
  <si>
    <t>福井市</t>
  </si>
  <si>
    <t>甲府市</t>
  </si>
  <si>
    <t>長野市</t>
  </si>
  <si>
    <t>岐阜市</t>
  </si>
  <si>
    <t>静岡市葵区</t>
  </si>
  <si>
    <t>名古屋市千種区</t>
  </si>
  <si>
    <t>津市</t>
  </si>
  <si>
    <t>大津市</t>
  </si>
  <si>
    <t>京都市北区</t>
  </si>
  <si>
    <t>大阪市都島区</t>
  </si>
  <si>
    <t>神戸市東灘区</t>
  </si>
  <si>
    <t>奈良市</t>
  </si>
  <si>
    <t>和歌山市</t>
  </si>
  <si>
    <t>鳥取市</t>
  </si>
  <si>
    <t>松江市</t>
  </si>
  <si>
    <t>岡山市北区</t>
  </si>
  <si>
    <t>広島市中区</t>
  </si>
  <si>
    <t>下関市</t>
  </si>
  <si>
    <t>徳島市</t>
  </si>
  <si>
    <t>高松市</t>
  </si>
  <si>
    <t>松山市</t>
  </si>
  <si>
    <t>高知市</t>
  </si>
  <si>
    <t>北九州市門司区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</si>
  <si>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</si>
  <si>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</si>
  <si>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</si>
  <si>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</si>
  <si>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</si>
  <si>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</si>
  <si>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</si>
  <si>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札幌市北区</t>
  </si>
  <si>
    <t>仙台市宮城野区</t>
  </si>
  <si>
    <t>日立市</t>
  </si>
  <si>
    <t>足利市</t>
  </si>
  <si>
    <t>高崎市</t>
  </si>
  <si>
    <t>さいたま市北区</t>
  </si>
  <si>
    <t>千葉市花見川区</t>
  </si>
  <si>
    <t>中央区</t>
  </si>
  <si>
    <t>横浜市神奈川区</t>
  </si>
  <si>
    <t>新潟市東区</t>
  </si>
  <si>
    <t>高岡市</t>
  </si>
  <si>
    <t>七尾市</t>
  </si>
  <si>
    <t>敦賀市</t>
  </si>
  <si>
    <t>富士吉田市</t>
  </si>
  <si>
    <t>松本市</t>
  </si>
  <si>
    <t>大垣市</t>
  </si>
  <si>
    <t>静岡市駿河区</t>
  </si>
  <si>
    <t>名古屋市東区</t>
  </si>
  <si>
    <t>四日市市</t>
  </si>
  <si>
    <t>彦根市</t>
  </si>
  <si>
    <t>京都市上京区</t>
  </si>
  <si>
    <t>大阪市福島区</t>
  </si>
  <si>
    <t>神戸市灘区</t>
  </si>
  <si>
    <t>大和高田市</t>
  </si>
  <si>
    <t>海南市</t>
  </si>
  <si>
    <t>米子市</t>
  </si>
  <si>
    <t>浜田市</t>
  </si>
  <si>
    <t>岡山市中区</t>
  </si>
  <si>
    <t>広島市東区</t>
  </si>
  <si>
    <t>宇部市</t>
  </si>
  <si>
    <t>鳴門市</t>
  </si>
  <si>
    <t>丸亀市</t>
  </si>
  <si>
    <t>今治市</t>
  </si>
  <si>
    <t>室戸市</t>
  </si>
  <si>
    <t>北九州市若松区</t>
  </si>
  <si>
    <t>唐津市</t>
  </si>
  <si>
    <t>佐世保市</t>
  </si>
  <si>
    <t>八代市</t>
  </si>
  <si>
    <t>別府市</t>
  </si>
  <si>
    <t>都城市</t>
  </si>
  <si>
    <t>鹿屋市</t>
  </si>
  <si>
    <t>宜野湾市</t>
  </si>
  <si>
    <t>札幌市東区</t>
  </si>
  <si>
    <t>仙台市若林区</t>
  </si>
  <si>
    <t>土浦市</t>
  </si>
  <si>
    <t>栃木市</t>
  </si>
  <si>
    <t>桐生市</t>
  </si>
  <si>
    <t>さいたま市大宮区</t>
  </si>
  <si>
    <t>千葉市稲毛区</t>
  </si>
  <si>
    <t>港区</t>
  </si>
  <si>
    <t>横浜市西区</t>
  </si>
  <si>
    <t>新潟市中央区</t>
  </si>
  <si>
    <t>魚津市</t>
  </si>
  <si>
    <t>小松市</t>
  </si>
  <si>
    <t>小浜市</t>
  </si>
  <si>
    <t>都留市</t>
  </si>
  <si>
    <t>上田市</t>
  </si>
  <si>
    <t>高山市</t>
  </si>
  <si>
    <t>静岡市清水区</t>
  </si>
  <si>
    <t>名古屋市北区</t>
  </si>
  <si>
    <t>伊勢市</t>
  </si>
  <si>
    <t>長浜市</t>
  </si>
  <si>
    <t>京都市左京区</t>
  </si>
  <si>
    <t>大阪市此花区</t>
  </si>
  <si>
    <t>神戸市兵庫区</t>
  </si>
  <si>
    <t>大和郡山市</t>
  </si>
  <si>
    <t>橋本市</t>
  </si>
  <si>
    <t>倉吉市</t>
  </si>
  <si>
    <t>出雲市</t>
  </si>
  <si>
    <t>岡山市東区</t>
  </si>
  <si>
    <t>広島市南区</t>
  </si>
  <si>
    <t>山口市</t>
  </si>
  <si>
    <t>小松島市</t>
  </si>
  <si>
    <t>坂出市</t>
  </si>
  <si>
    <t>宇和島市</t>
  </si>
  <si>
    <t>安芸市</t>
  </si>
  <si>
    <t>北九州市戸畑区</t>
  </si>
  <si>
    <t>鳥栖市</t>
  </si>
  <si>
    <t>島原市</t>
  </si>
  <si>
    <t>人吉市</t>
  </si>
  <si>
    <t>中津市</t>
  </si>
  <si>
    <t>延岡市</t>
  </si>
  <si>
    <t>枕崎市</t>
  </si>
  <si>
    <t>石垣市</t>
  </si>
  <si>
    <t>札幌市白石区</t>
  </si>
  <si>
    <t>仙台市太白区</t>
  </si>
  <si>
    <t>古河市</t>
  </si>
  <si>
    <t>佐野市</t>
  </si>
  <si>
    <t>伊勢崎市</t>
  </si>
  <si>
    <t>さいたま市見沼区</t>
  </si>
  <si>
    <t>千葉市若葉区</t>
  </si>
  <si>
    <t>新宿区</t>
  </si>
  <si>
    <t>横浜市中区</t>
  </si>
  <si>
    <t>新潟市江南区</t>
  </si>
  <si>
    <t>氷見市</t>
  </si>
  <si>
    <t>輪島市</t>
  </si>
  <si>
    <t>大野市</t>
  </si>
  <si>
    <t>山梨市</t>
  </si>
  <si>
    <t>岡谷市</t>
  </si>
  <si>
    <t>多治見市</t>
  </si>
  <si>
    <t>名古屋市西区</t>
  </si>
  <si>
    <t>松阪市</t>
  </si>
  <si>
    <t>近江八幡市</t>
  </si>
  <si>
    <t>京都市中京区</t>
  </si>
  <si>
    <t>大阪市西区</t>
  </si>
  <si>
    <t>神戸市長田区</t>
  </si>
  <si>
    <t>天理市</t>
  </si>
  <si>
    <t>有田市</t>
  </si>
  <si>
    <t>境港市</t>
  </si>
  <si>
    <t>益田市</t>
  </si>
  <si>
    <t>岡山市南区</t>
  </si>
  <si>
    <t>広島市西区</t>
  </si>
  <si>
    <t>萩市</t>
  </si>
  <si>
    <t>阿南市</t>
  </si>
  <si>
    <t>善通寺市</t>
  </si>
  <si>
    <t>八幡浜市</t>
  </si>
  <si>
    <t>南国市</t>
  </si>
  <si>
    <t>北九州市小倉北区</t>
  </si>
  <si>
    <t>多久市</t>
  </si>
  <si>
    <t>諫早市</t>
  </si>
  <si>
    <t>荒尾市</t>
  </si>
  <si>
    <t>日田市</t>
  </si>
  <si>
    <t>日南市</t>
  </si>
  <si>
    <t>阿久根市</t>
  </si>
  <si>
    <t>浦添市</t>
  </si>
  <si>
    <t>札幌市豊平区</t>
  </si>
  <si>
    <t>仙台市泉区</t>
  </si>
  <si>
    <t>石岡市</t>
  </si>
  <si>
    <t>鹿沼市</t>
  </si>
  <si>
    <t>太田市</t>
  </si>
  <si>
    <t>さいたま市中央区</t>
  </si>
  <si>
    <t>千葉市緑区</t>
  </si>
  <si>
    <t>文京区</t>
  </si>
  <si>
    <t>横浜市南区</t>
  </si>
  <si>
    <t>新潟市秋葉区</t>
  </si>
  <si>
    <t>滑川市</t>
  </si>
  <si>
    <t>珠洲市</t>
  </si>
  <si>
    <t>勝山市</t>
  </si>
  <si>
    <t>大月市</t>
  </si>
  <si>
    <t>飯田市</t>
  </si>
  <si>
    <t>関市</t>
  </si>
  <si>
    <t>浜松市中区</t>
  </si>
  <si>
    <t>名古屋市中村区</t>
  </si>
  <si>
    <t>桑名市</t>
  </si>
  <si>
    <t>草津市</t>
  </si>
  <si>
    <t>京都市東山区</t>
  </si>
  <si>
    <t>大阪市港区</t>
  </si>
  <si>
    <t>神戸市須磨区</t>
  </si>
  <si>
    <t>橿原市</t>
  </si>
  <si>
    <t>御坊市</t>
  </si>
  <si>
    <t>大田市</t>
  </si>
  <si>
    <t>倉敷市</t>
  </si>
  <si>
    <t>広島市安佐南区</t>
  </si>
  <si>
    <t>防府市</t>
  </si>
  <si>
    <t>吉野川市</t>
  </si>
  <si>
    <t>観音寺市</t>
  </si>
  <si>
    <t>新居浜市</t>
  </si>
  <si>
    <t>土佐市</t>
  </si>
  <si>
    <t>北九州市小倉南区</t>
  </si>
  <si>
    <t>伊万里市</t>
  </si>
  <si>
    <t>大村市</t>
  </si>
  <si>
    <t>水俣市</t>
  </si>
  <si>
    <t>佐伯市</t>
  </si>
  <si>
    <t>小林市</t>
  </si>
  <si>
    <t>出水市</t>
  </si>
  <si>
    <t>名護市</t>
  </si>
  <si>
    <t>札幌市南区</t>
  </si>
  <si>
    <t>石巻市</t>
  </si>
  <si>
    <t>結城市</t>
  </si>
  <si>
    <t>日光市</t>
  </si>
  <si>
    <t>沼田市</t>
  </si>
  <si>
    <t>さいたま市桜区</t>
  </si>
  <si>
    <t>千葉市美浜区</t>
  </si>
  <si>
    <t>台東区</t>
  </si>
  <si>
    <t>横浜市保土ケ谷区</t>
  </si>
  <si>
    <t>新潟市南区</t>
  </si>
  <si>
    <t>黒部市</t>
  </si>
  <si>
    <t>加賀市</t>
  </si>
  <si>
    <t>鯖江市</t>
  </si>
  <si>
    <t>韮崎市</t>
  </si>
  <si>
    <t>諏訪市</t>
  </si>
  <si>
    <t>中津川市</t>
  </si>
  <si>
    <t>浜松市東区</t>
  </si>
  <si>
    <t>名古屋市中区</t>
  </si>
  <si>
    <t>鈴鹿市</t>
  </si>
  <si>
    <t>守山市</t>
  </si>
  <si>
    <t>京都市下京区</t>
  </si>
  <si>
    <t>大阪市大正区</t>
  </si>
  <si>
    <t>神戸市垂水区</t>
  </si>
  <si>
    <t>桜井市</t>
  </si>
  <si>
    <t>田辺市</t>
  </si>
  <si>
    <t>安来市</t>
  </si>
  <si>
    <t>津山市</t>
  </si>
  <si>
    <t>広島市安佐北区</t>
  </si>
  <si>
    <t>下松市</t>
  </si>
  <si>
    <t>阿波市</t>
  </si>
  <si>
    <t>さぬき市</t>
  </si>
  <si>
    <t>西条市</t>
  </si>
  <si>
    <t>須崎市</t>
  </si>
  <si>
    <t>北九州市八幡東区</t>
  </si>
  <si>
    <t>武雄市</t>
  </si>
  <si>
    <t>平戸市</t>
  </si>
  <si>
    <t>玉名市</t>
  </si>
  <si>
    <t>臼杵市</t>
  </si>
  <si>
    <t>日向市</t>
  </si>
  <si>
    <t>指宿市</t>
  </si>
  <si>
    <t>糸満市</t>
  </si>
  <si>
    <t>札幌市西区</t>
  </si>
  <si>
    <t>塩竈市</t>
  </si>
  <si>
    <t>龍ケ崎市</t>
  </si>
  <si>
    <t>小山市</t>
  </si>
  <si>
    <t>館林市</t>
  </si>
  <si>
    <t>さいたま市浦和区</t>
  </si>
  <si>
    <t>銚子市</t>
  </si>
  <si>
    <t>墨田区</t>
  </si>
  <si>
    <t>横浜市磯子区</t>
  </si>
  <si>
    <t>新潟市西区</t>
  </si>
  <si>
    <t>砺波市</t>
  </si>
  <si>
    <t>羽咋市</t>
  </si>
  <si>
    <t>あわら市</t>
  </si>
  <si>
    <t>南アルプス市</t>
  </si>
  <si>
    <t>須坂市</t>
  </si>
  <si>
    <t>美濃市</t>
  </si>
  <si>
    <t>浜松市西区</t>
  </si>
  <si>
    <t>名古屋市昭和区</t>
  </si>
  <si>
    <t>名張市</t>
  </si>
  <si>
    <t>栗東市</t>
  </si>
  <si>
    <t>京都市南区</t>
  </si>
  <si>
    <t>大阪市天王寺区</t>
  </si>
  <si>
    <t>神戸市北区</t>
  </si>
  <si>
    <t>五條市</t>
  </si>
  <si>
    <t>新宮市</t>
  </si>
  <si>
    <t>江津市</t>
  </si>
  <si>
    <t>玉野市</t>
  </si>
  <si>
    <t>広島市安芸区</t>
  </si>
  <si>
    <t>岩国市</t>
  </si>
  <si>
    <t>美馬市</t>
  </si>
  <si>
    <t>東かがわ市</t>
  </si>
  <si>
    <t>大洲市</t>
  </si>
  <si>
    <t>宿毛市</t>
  </si>
  <si>
    <t>北九州市八幡西区</t>
  </si>
  <si>
    <t>鹿島市</t>
  </si>
  <si>
    <t>松浦市</t>
  </si>
  <si>
    <t>山鹿市</t>
  </si>
  <si>
    <t>津久見市</t>
  </si>
  <si>
    <t>串間市</t>
  </si>
  <si>
    <t>西之表市</t>
  </si>
  <si>
    <t>沖縄市</t>
  </si>
  <si>
    <t>札幌市厚別区</t>
  </si>
  <si>
    <t>気仙沼市</t>
  </si>
  <si>
    <t>下妻市</t>
  </si>
  <si>
    <t>真岡市</t>
  </si>
  <si>
    <t>渋川市</t>
  </si>
  <si>
    <t>さいたま市南区</t>
  </si>
  <si>
    <t>市川市</t>
  </si>
  <si>
    <t>江東区</t>
  </si>
  <si>
    <t>横浜市金沢区</t>
  </si>
  <si>
    <t>新潟市西蒲区</t>
  </si>
  <si>
    <t>小矢部市</t>
  </si>
  <si>
    <t>かほく市</t>
  </si>
  <si>
    <t>越前市</t>
  </si>
  <si>
    <t>北杜市</t>
  </si>
  <si>
    <t>小諸市</t>
  </si>
  <si>
    <t>瑞浪市</t>
  </si>
  <si>
    <t>浜松市南区</t>
  </si>
  <si>
    <t>名古屋市瑞穂区</t>
  </si>
  <si>
    <t>尾鷲市</t>
  </si>
  <si>
    <t>甲賀市</t>
  </si>
  <si>
    <t>京都市右京区</t>
  </si>
  <si>
    <t>大阪市浪速区</t>
  </si>
  <si>
    <t>神戸市中央区</t>
  </si>
  <si>
    <t>御所市</t>
  </si>
  <si>
    <t>紀の川市</t>
  </si>
  <si>
    <t>雲南市</t>
  </si>
  <si>
    <t>笠岡市</t>
  </si>
  <si>
    <t>広島市佐伯区</t>
  </si>
  <si>
    <t>光市</t>
  </si>
  <si>
    <t>三好市</t>
  </si>
  <si>
    <t>三豊市</t>
  </si>
  <si>
    <t>伊予市</t>
  </si>
  <si>
    <t>土佐清水市</t>
  </si>
  <si>
    <t>福岡市東区</t>
  </si>
  <si>
    <t>小城市</t>
  </si>
  <si>
    <t>対馬市</t>
  </si>
  <si>
    <t>菊池市</t>
  </si>
  <si>
    <t>竹田市</t>
  </si>
  <si>
    <t>西都市</t>
  </si>
  <si>
    <t>垂水市</t>
  </si>
  <si>
    <t>豊見城市</t>
  </si>
  <si>
    <t>札幌市手稲区</t>
  </si>
  <si>
    <t>白石市</t>
  </si>
  <si>
    <t>常総市</t>
  </si>
  <si>
    <t>大田原市</t>
  </si>
  <si>
    <t>藤岡市</t>
  </si>
  <si>
    <t>さいたま市緑区</t>
  </si>
  <si>
    <t>船橋市</t>
  </si>
  <si>
    <t>品川区</t>
  </si>
  <si>
    <t>横浜市港北区</t>
  </si>
  <si>
    <t>長岡市</t>
  </si>
  <si>
    <t>南砺市</t>
  </si>
  <si>
    <t>白山市</t>
  </si>
  <si>
    <t>坂井市</t>
  </si>
  <si>
    <t>甲斐市</t>
  </si>
  <si>
    <t>伊那市</t>
  </si>
  <si>
    <t>羽島市</t>
  </si>
  <si>
    <t>浜松市北区</t>
  </si>
  <si>
    <t>名古屋市熱田区</t>
  </si>
  <si>
    <t>亀山市</t>
  </si>
  <si>
    <t>野洲市</t>
  </si>
  <si>
    <t>京都市伏見区</t>
  </si>
  <si>
    <t>大阪市西淀川区</t>
  </si>
  <si>
    <t>神戸市西区</t>
  </si>
  <si>
    <t>生駒市</t>
  </si>
  <si>
    <t>岩出市</t>
  </si>
  <si>
    <t>井原市</t>
  </si>
  <si>
    <t>呉市</t>
  </si>
  <si>
    <t>長門市</t>
  </si>
  <si>
    <t>四国中央市</t>
  </si>
  <si>
    <t>四万十市</t>
  </si>
  <si>
    <t>福岡市博多区</t>
  </si>
  <si>
    <t>嬉野市</t>
  </si>
  <si>
    <t>壱岐市</t>
  </si>
  <si>
    <t>宇土市</t>
  </si>
  <si>
    <t>豊後高田市</t>
  </si>
  <si>
    <t>えびの市</t>
  </si>
  <si>
    <t>うるま市</t>
  </si>
  <si>
    <t>札幌市清田区</t>
  </si>
  <si>
    <t>名取市</t>
  </si>
  <si>
    <t>常陸太田市</t>
  </si>
  <si>
    <t>矢板市</t>
  </si>
  <si>
    <t>富岡市</t>
  </si>
  <si>
    <t>さいたま市岩槻区</t>
  </si>
  <si>
    <t>館山市</t>
  </si>
  <si>
    <t>目黒区</t>
  </si>
  <si>
    <t>横浜市戸塚区</t>
  </si>
  <si>
    <t>三条市</t>
  </si>
  <si>
    <t>射水市</t>
  </si>
  <si>
    <t>能美市</t>
  </si>
  <si>
    <t>笛吹市</t>
  </si>
  <si>
    <t>駒ヶ根市</t>
  </si>
  <si>
    <t>恵那市</t>
  </si>
  <si>
    <t>浜松市浜北区</t>
  </si>
  <si>
    <t>名古屋市中川区</t>
  </si>
  <si>
    <t>鳥羽市</t>
  </si>
  <si>
    <t>湖南市</t>
  </si>
  <si>
    <t>京都市山科区</t>
  </si>
  <si>
    <t>大阪市東淀川区</t>
  </si>
  <si>
    <t>姫路市</t>
  </si>
  <si>
    <t>香芝市</t>
  </si>
  <si>
    <t>総社市</t>
  </si>
  <si>
    <t>竹原市</t>
  </si>
  <si>
    <t>柳井市</t>
  </si>
  <si>
    <t>西予市</t>
  </si>
  <si>
    <t>香南市</t>
  </si>
  <si>
    <t>福岡市中央区</t>
  </si>
  <si>
    <t>神埼市</t>
  </si>
  <si>
    <t>五島市</t>
  </si>
  <si>
    <t>上天草市</t>
  </si>
  <si>
    <t>杵築市</t>
  </si>
  <si>
    <t>日置市</t>
  </si>
  <si>
    <t>宮古島市</t>
  </si>
  <si>
    <t>函館市</t>
  </si>
  <si>
    <t>角田市</t>
  </si>
  <si>
    <t>高萩市</t>
  </si>
  <si>
    <t>那須塩原市</t>
  </si>
  <si>
    <t>安中市</t>
  </si>
  <si>
    <t>川越市</t>
  </si>
  <si>
    <t>木更津市</t>
  </si>
  <si>
    <t>大田区</t>
  </si>
  <si>
    <t>横浜市港南区</t>
  </si>
  <si>
    <t>柏崎市</t>
  </si>
  <si>
    <t>上野原市</t>
  </si>
  <si>
    <t>中野市</t>
  </si>
  <si>
    <t>美濃加茂市</t>
  </si>
  <si>
    <t>浜松市天竜区</t>
  </si>
  <si>
    <t>名古屋市港区</t>
  </si>
  <si>
    <t>熊野市</t>
  </si>
  <si>
    <t>高島市</t>
  </si>
  <si>
    <t>京都市西京区</t>
  </si>
  <si>
    <t>大阪市東成区</t>
  </si>
  <si>
    <t>尼崎市</t>
  </si>
  <si>
    <t>葛城市</t>
  </si>
  <si>
    <t>高梁市</t>
  </si>
  <si>
    <t>三原市</t>
  </si>
  <si>
    <t>美祢市</t>
  </si>
  <si>
    <t>東温市</t>
  </si>
  <si>
    <t>香美市</t>
  </si>
  <si>
    <t>福岡市南区</t>
  </si>
  <si>
    <t>西海市</t>
  </si>
  <si>
    <t>宇城市</t>
  </si>
  <si>
    <t>宇佐市</t>
  </si>
  <si>
    <t>曽於市</t>
  </si>
  <si>
    <t>南城市</t>
  </si>
  <si>
    <t>小樽市</t>
  </si>
  <si>
    <t>多賀城市</t>
  </si>
  <si>
    <t>北茨城市</t>
  </si>
  <si>
    <t>さくら市</t>
  </si>
  <si>
    <t>みどり市</t>
  </si>
  <si>
    <t>熊谷市</t>
  </si>
  <si>
    <t>松戸市</t>
  </si>
  <si>
    <t>世田谷区</t>
  </si>
  <si>
    <t>横浜市旭区</t>
  </si>
  <si>
    <t>新発田市</t>
  </si>
  <si>
    <t>甲州市</t>
  </si>
  <si>
    <t>大町市</t>
  </si>
  <si>
    <t>土岐市</t>
  </si>
  <si>
    <t>沼津市</t>
  </si>
  <si>
    <t>名古屋市南区</t>
  </si>
  <si>
    <t>いなべ市</t>
  </si>
  <si>
    <t>東近江市</t>
  </si>
  <si>
    <t>福知山市</t>
  </si>
  <si>
    <t>大阪市生野区</t>
  </si>
  <si>
    <t>明石市</t>
  </si>
  <si>
    <t>宇陀市</t>
  </si>
  <si>
    <t>新見市</t>
  </si>
  <si>
    <t>尾道市</t>
  </si>
  <si>
    <t>周南市</t>
  </si>
  <si>
    <t>福岡市西区</t>
  </si>
  <si>
    <t>雲仙市</t>
  </si>
  <si>
    <t>阿蘇市</t>
  </si>
  <si>
    <t>豊後大野市</t>
  </si>
  <si>
    <t>霧島市</t>
  </si>
  <si>
    <t>旭川市</t>
  </si>
  <si>
    <t>岩沼市</t>
  </si>
  <si>
    <t>笠間市</t>
  </si>
  <si>
    <t>那須烏山市</t>
  </si>
  <si>
    <t>川口市</t>
  </si>
  <si>
    <t>野田市</t>
  </si>
  <si>
    <t>渋谷区</t>
  </si>
  <si>
    <t>横浜市緑区</t>
  </si>
  <si>
    <t>小千谷市</t>
  </si>
  <si>
    <t>中央市</t>
  </si>
  <si>
    <t>飯山市</t>
  </si>
  <si>
    <t>各務原市</t>
  </si>
  <si>
    <t>熱海市</t>
  </si>
  <si>
    <t>名古屋市守山区</t>
  </si>
  <si>
    <t>志摩市</t>
  </si>
  <si>
    <t>米原市</t>
  </si>
  <si>
    <t>舞鶴市</t>
  </si>
  <si>
    <t>大阪市旭区</t>
  </si>
  <si>
    <t>西宮市</t>
  </si>
  <si>
    <t>備前市</t>
  </si>
  <si>
    <t>福山市</t>
  </si>
  <si>
    <t>山陽小野田市</t>
  </si>
  <si>
    <t>福岡市城南区</t>
  </si>
  <si>
    <t>南島原市</t>
  </si>
  <si>
    <t>天草市</t>
  </si>
  <si>
    <t>由布市</t>
  </si>
  <si>
    <t>いちき串木野市</t>
  </si>
  <si>
    <t>室蘭市</t>
  </si>
  <si>
    <t>登米市</t>
  </si>
  <si>
    <t>取手市</t>
  </si>
  <si>
    <t>下野市</t>
  </si>
  <si>
    <t>行田市</t>
  </si>
  <si>
    <t>茂原市</t>
  </si>
  <si>
    <t>中野区</t>
  </si>
  <si>
    <t>横浜市瀬谷区</t>
  </si>
  <si>
    <t>加茂市</t>
  </si>
  <si>
    <t>茅野市</t>
  </si>
  <si>
    <t>可児市</t>
  </si>
  <si>
    <t>三島市</t>
  </si>
  <si>
    <t>名古屋市緑区</t>
  </si>
  <si>
    <t>伊賀市</t>
  </si>
  <si>
    <t>綾部市</t>
  </si>
  <si>
    <t>大阪市城東区</t>
  </si>
  <si>
    <t>洲本市</t>
  </si>
  <si>
    <t>瀬戸内市</t>
  </si>
  <si>
    <t>府中市</t>
  </si>
  <si>
    <t>福岡市早良区</t>
  </si>
  <si>
    <t>合志市</t>
  </si>
  <si>
    <t>国東市</t>
  </si>
  <si>
    <t>南さつま市</t>
  </si>
  <si>
    <t>釧路市</t>
  </si>
  <si>
    <t>栗原市</t>
  </si>
  <si>
    <t>牛久市</t>
  </si>
  <si>
    <t>秩父市</t>
  </si>
  <si>
    <t>成田市</t>
  </si>
  <si>
    <t>杉並区</t>
  </si>
  <si>
    <t>横浜市栄区</t>
  </si>
  <si>
    <t>十日町市</t>
  </si>
  <si>
    <t>塩尻市</t>
  </si>
  <si>
    <t>山県市</t>
  </si>
  <si>
    <t>富士宮市</t>
  </si>
  <si>
    <t>名古屋市名東区</t>
  </si>
  <si>
    <t>宇治市</t>
  </si>
  <si>
    <t>大阪市阿倍野区</t>
  </si>
  <si>
    <t>芦屋市</t>
  </si>
  <si>
    <t>赤磐市</t>
  </si>
  <si>
    <t>三次市</t>
  </si>
  <si>
    <t>大牟田市</t>
  </si>
  <si>
    <t>姫島村</t>
  </si>
  <si>
    <t>志布志市</t>
  </si>
  <si>
    <t>帯広市</t>
  </si>
  <si>
    <t>東松島市</t>
  </si>
  <si>
    <t>つくば市</t>
  </si>
  <si>
    <t>所沢市</t>
  </si>
  <si>
    <t>佐倉市</t>
  </si>
  <si>
    <t>豊島区</t>
  </si>
  <si>
    <t>横浜市泉区</t>
  </si>
  <si>
    <t>見附市</t>
  </si>
  <si>
    <t>瑞穂市</t>
  </si>
  <si>
    <t>伊東市</t>
  </si>
  <si>
    <t>名古屋市天白区</t>
  </si>
  <si>
    <t>宮津市</t>
  </si>
  <si>
    <t>大阪市住吉区</t>
  </si>
  <si>
    <t>伊丹市</t>
  </si>
  <si>
    <t>真庭市</t>
  </si>
  <si>
    <t>庄原市</t>
  </si>
  <si>
    <t>久留米市</t>
  </si>
  <si>
    <t>奄美市</t>
  </si>
  <si>
    <t>北見市</t>
  </si>
  <si>
    <t>大崎市</t>
  </si>
  <si>
    <t>ひたちなか市</t>
  </si>
  <si>
    <t>飯能市</t>
  </si>
  <si>
    <t>東金市</t>
  </si>
  <si>
    <t>北区</t>
  </si>
  <si>
    <t>横浜市青葉区</t>
  </si>
  <si>
    <t>村上市</t>
  </si>
  <si>
    <t>千曲市</t>
  </si>
  <si>
    <t>飛騨市</t>
  </si>
  <si>
    <t>島田市</t>
  </si>
  <si>
    <t>豊橋市</t>
  </si>
  <si>
    <t>亀岡市</t>
  </si>
  <si>
    <t>大阪市東住吉区</t>
  </si>
  <si>
    <t>相生市</t>
  </si>
  <si>
    <t>美作市</t>
  </si>
  <si>
    <t>大竹市</t>
  </si>
  <si>
    <t>直方市</t>
  </si>
  <si>
    <t>南九州市</t>
  </si>
  <si>
    <t>夕張市</t>
  </si>
  <si>
    <t>鹿嶋市</t>
  </si>
  <si>
    <t>加須市</t>
  </si>
  <si>
    <t>旭市</t>
  </si>
  <si>
    <t>荒川区</t>
  </si>
  <si>
    <t>横浜市都筑区</t>
  </si>
  <si>
    <t>燕市</t>
  </si>
  <si>
    <t>東御市</t>
  </si>
  <si>
    <t>本巣市</t>
  </si>
  <si>
    <t>富士市</t>
  </si>
  <si>
    <t>岡崎市</t>
  </si>
  <si>
    <t>城陽市</t>
  </si>
  <si>
    <t>大阪市西成区</t>
  </si>
  <si>
    <t>豊岡市</t>
  </si>
  <si>
    <t>浅口市</t>
  </si>
  <si>
    <t>東広島市</t>
  </si>
  <si>
    <t>飯塚市</t>
  </si>
  <si>
    <t>伊佐市</t>
  </si>
  <si>
    <t>注意レベル</t>
    <rPh sb="0" eb="2">
      <t>チュウイ</t>
    </rPh>
    <phoneticPr fontId="1"/>
  </si>
  <si>
    <t>警戒レベル</t>
    <rPh sb="0" eb="2">
      <t>ケイカイ</t>
    </rPh>
    <phoneticPr fontId="1"/>
  </si>
  <si>
    <t>/</t>
    <phoneticPr fontId="1"/>
  </si>
  <si>
    <t xml:space="preserve"> 0:00:00</t>
    <phoneticPr fontId="1"/>
  </si>
  <si>
    <t xml:space="preserve"> 23:59:59</t>
    <phoneticPr fontId="1"/>
  </si>
  <si>
    <t>山梨県</t>
    <phoneticPr fontId="1"/>
  </si>
  <si>
    <t>大阪府</t>
    <phoneticPr fontId="1"/>
  </si>
  <si>
    <t>島根県</t>
    <phoneticPr fontId="1"/>
  </si>
  <si>
    <t>メールアドレス⑦</t>
    <phoneticPr fontId="1"/>
  </si>
  <si>
    <t>メールアドレス⑧</t>
    <phoneticPr fontId="1"/>
  </si>
  <si>
    <t>メールアドレス⑨</t>
    <phoneticPr fontId="1"/>
  </si>
  <si>
    <t>メールアドレス⑩</t>
    <phoneticPr fontId="1"/>
  </si>
  <si>
    <t>メールアドレス⑪</t>
    <phoneticPr fontId="1"/>
  </si>
  <si>
    <t>メールアドレス⑫</t>
    <phoneticPr fontId="1"/>
  </si>
  <si>
    <t>メールアドレス⑬</t>
    <phoneticPr fontId="1"/>
  </si>
  <si>
    <t>メールアドレス⑭</t>
    <phoneticPr fontId="1"/>
  </si>
  <si>
    <t>メールアドレス⑮</t>
    <phoneticPr fontId="1"/>
  </si>
  <si>
    <t>メールアドレス⑯</t>
    <phoneticPr fontId="1"/>
  </si>
  <si>
    <t>メールアドレス⑰</t>
    <phoneticPr fontId="1"/>
  </si>
  <si>
    <t>メールアドレス⑱</t>
    <phoneticPr fontId="1"/>
  </si>
  <si>
    <t>メールアドレス⑲</t>
    <phoneticPr fontId="1"/>
  </si>
  <si>
    <t>メールアドレス⑳</t>
    <phoneticPr fontId="1"/>
  </si>
  <si>
    <t>岩見沢市</t>
  </si>
  <si>
    <t>潮来市</t>
  </si>
  <si>
    <t>本庄市</t>
  </si>
  <si>
    <t>習志野市</t>
  </si>
  <si>
    <t>板橋区</t>
  </si>
  <si>
    <t>糸魚川市</t>
  </si>
  <si>
    <t>安曇野市</t>
  </si>
  <si>
    <t>郡上市</t>
  </si>
  <si>
    <t>磐田市</t>
  </si>
  <si>
    <t>一宮市</t>
  </si>
  <si>
    <t>向日市</t>
  </si>
  <si>
    <t>大阪市淀川区</t>
  </si>
  <si>
    <t>加古川市</t>
  </si>
  <si>
    <t>廿日市市</t>
  </si>
  <si>
    <t>田川市</t>
  </si>
  <si>
    <t>姶良市</t>
  </si>
  <si>
    <t>網走市</t>
  </si>
  <si>
    <t>守谷市</t>
  </si>
  <si>
    <t>東松山市</t>
  </si>
  <si>
    <t>柏市</t>
  </si>
  <si>
    <t>練馬区</t>
  </si>
  <si>
    <t>川崎市川崎区</t>
  </si>
  <si>
    <t>妙高市</t>
  </si>
  <si>
    <t>下呂市</t>
  </si>
  <si>
    <t>焼津市</t>
  </si>
  <si>
    <t>瀬戸市</t>
  </si>
  <si>
    <t>長岡京市</t>
  </si>
  <si>
    <t>大阪市鶴見区</t>
  </si>
  <si>
    <t>赤穂市</t>
  </si>
  <si>
    <t>安芸高田市</t>
  </si>
  <si>
    <t>柳川市</t>
  </si>
  <si>
    <t>留萌市</t>
  </si>
  <si>
    <t>常陸大宮市</t>
  </si>
  <si>
    <t>春日部市</t>
  </si>
  <si>
    <t>勝浦市</t>
  </si>
  <si>
    <t>足立区</t>
  </si>
  <si>
    <t>川崎市幸区</t>
  </si>
  <si>
    <t>五泉市</t>
  </si>
  <si>
    <t>海津市</t>
  </si>
  <si>
    <t>掛川市</t>
  </si>
  <si>
    <t>半田市</t>
  </si>
  <si>
    <t>八幡市</t>
  </si>
  <si>
    <t>大阪市住之江区</t>
  </si>
  <si>
    <t>西脇市</t>
  </si>
  <si>
    <t>江田島市</t>
  </si>
  <si>
    <t>八女市</t>
  </si>
  <si>
    <t>苫小牧市</t>
  </si>
  <si>
    <t>那珂市</t>
  </si>
  <si>
    <t>狭山市</t>
  </si>
  <si>
    <t>市原市</t>
  </si>
  <si>
    <t>葛飾区</t>
  </si>
  <si>
    <t>川崎市中原区</t>
  </si>
  <si>
    <t>上越市</t>
  </si>
  <si>
    <t>藤枝市</t>
  </si>
  <si>
    <t>春日井市</t>
  </si>
  <si>
    <t>京田辺市</t>
  </si>
  <si>
    <t>大阪市平野区</t>
  </si>
  <si>
    <t>宝塚市</t>
  </si>
  <si>
    <t>筑後市</t>
  </si>
  <si>
    <t>稚内市</t>
  </si>
  <si>
    <t>筑西市</t>
  </si>
  <si>
    <t>羽生市</t>
  </si>
  <si>
    <t>流山市</t>
  </si>
  <si>
    <t>江戸川区</t>
  </si>
  <si>
    <t>川崎市高津区</t>
  </si>
  <si>
    <t>阿賀野市</t>
  </si>
  <si>
    <t>御殿場市</t>
  </si>
  <si>
    <t>豊川市</t>
  </si>
  <si>
    <t>京丹後市</t>
  </si>
  <si>
    <t>大阪市北区</t>
  </si>
  <si>
    <t>三木市</t>
  </si>
  <si>
    <t>大川市</t>
  </si>
  <si>
    <t>美唄市</t>
  </si>
  <si>
    <t>坂東市</t>
  </si>
  <si>
    <t>鴻巣市</t>
  </si>
  <si>
    <t>八千代市</t>
  </si>
  <si>
    <t>八王子市</t>
  </si>
  <si>
    <t>川崎市多摩区</t>
  </si>
  <si>
    <t>佐渡市</t>
  </si>
  <si>
    <t>袋井市</t>
  </si>
  <si>
    <t>津島市</t>
  </si>
  <si>
    <t>南丹市</t>
  </si>
  <si>
    <t>大阪市中央区</t>
  </si>
  <si>
    <t>高砂市</t>
  </si>
  <si>
    <t>行橋市</t>
  </si>
  <si>
    <t>芦別市</t>
  </si>
  <si>
    <t>稲敷市</t>
  </si>
  <si>
    <t>深谷市</t>
  </si>
  <si>
    <t>我孫子市</t>
  </si>
  <si>
    <t>立川市</t>
  </si>
  <si>
    <t>川崎市宮前区</t>
  </si>
  <si>
    <t>魚沼市</t>
  </si>
  <si>
    <t>下田市</t>
  </si>
  <si>
    <t>碧南市</t>
  </si>
  <si>
    <t>木津川市</t>
  </si>
  <si>
    <t>川西市</t>
  </si>
  <si>
    <t>豊前市</t>
  </si>
  <si>
    <t>江別市</t>
  </si>
  <si>
    <t>かすみがうら市</t>
  </si>
  <si>
    <t>上尾市</t>
  </si>
  <si>
    <t>鴨川市</t>
  </si>
  <si>
    <t>武蔵野市</t>
  </si>
  <si>
    <t>川崎市麻生区</t>
  </si>
  <si>
    <t>南魚沼市</t>
  </si>
  <si>
    <t>裾野市</t>
  </si>
  <si>
    <t>刈谷市</t>
  </si>
  <si>
    <t>堺市堺区</t>
  </si>
  <si>
    <t>小野市</t>
  </si>
  <si>
    <t>中間市</t>
  </si>
  <si>
    <t>赤平市</t>
  </si>
  <si>
    <t>桜川市</t>
  </si>
  <si>
    <t>草加市</t>
  </si>
  <si>
    <t>鎌ケ谷市</t>
  </si>
  <si>
    <t>三鷹市</t>
  </si>
  <si>
    <t>胎内市</t>
  </si>
  <si>
    <t>湖西市</t>
  </si>
  <si>
    <t>豊田市</t>
  </si>
  <si>
    <t>堺市中区</t>
  </si>
  <si>
    <t>三田市</t>
  </si>
  <si>
    <t>小郡市</t>
  </si>
  <si>
    <t>紋別市</t>
  </si>
  <si>
    <t>神栖市</t>
  </si>
  <si>
    <t>越谷市</t>
  </si>
  <si>
    <t>君津市</t>
  </si>
  <si>
    <t>青梅市</t>
  </si>
  <si>
    <t>相模原市緑区</t>
  </si>
  <si>
    <t>伊豆市</t>
  </si>
  <si>
    <t>安城市</t>
  </si>
  <si>
    <t>堺市東区</t>
  </si>
  <si>
    <t>加西市</t>
  </si>
  <si>
    <t>筑紫野市</t>
  </si>
  <si>
    <t>士別市</t>
  </si>
  <si>
    <t>行方市</t>
  </si>
  <si>
    <t>蕨市</t>
  </si>
  <si>
    <t>富津市</t>
  </si>
  <si>
    <t>相模原市中央区</t>
  </si>
  <si>
    <t>御前崎市</t>
  </si>
  <si>
    <t>西尾市</t>
  </si>
  <si>
    <t>堺市西区</t>
  </si>
  <si>
    <t>篠山市</t>
  </si>
  <si>
    <t>春日市</t>
  </si>
  <si>
    <t>名寄市</t>
  </si>
  <si>
    <t>鉾田市</t>
  </si>
  <si>
    <t>戸田市</t>
  </si>
  <si>
    <t>浦安市</t>
  </si>
  <si>
    <t>昭島市</t>
  </si>
  <si>
    <t>相模原市南区</t>
  </si>
  <si>
    <t>菊川市</t>
  </si>
  <si>
    <t>蒲郡市</t>
  </si>
  <si>
    <t>堺市南区</t>
  </si>
  <si>
    <t>養父市</t>
  </si>
  <si>
    <t>吉備中央町</t>
  </si>
  <si>
    <t>大野城市</t>
  </si>
  <si>
    <t>三笠市</t>
  </si>
  <si>
    <t>つくばみらい市</t>
  </si>
  <si>
    <t>入間市</t>
  </si>
  <si>
    <t>四街道市</t>
  </si>
  <si>
    <t>調布市</t>
  </si>
  <si>
    <t>横須賀市</t>
  </si>
  <si>
    <t>伊豆の国市</t>
  </si>
  <si>
    <t>犬山市</t>
  </si>
  <si>
    <t>堺市北区</t>
  </si>
  <si>
    <t>丹波市</t>
  </si>
  <si>
    <t>宗像市</t>
  </si>
  <si>
    <t>根室市</t>
  </si>
  <si>
    <t>小美玉市</t>
  </si>
  <si>
    <t>袖ケ浦市</t>
  </si>
  <si>
    <t>町田市</t>
  </si>
  <si>
    <t>平塚市</t>
  </si>
  <si>
    <t>牧之原市</t>
  </si>
  <si>
    <t>常滑市</t>
  </si>
  <si>
    <t>堺市美原区</t>
  </si>
  <si>
    <t>南あわじ市</t>
  </si>
  <si>
    <t>太宰府市</t>
  </si>
  <si>
    <t>千歳市</t>
  </si>
  <si>
    <t>朝霞市</t>
  </si>
  <si>
    <t>八街市</t>
  </si>
  <si>
    <t>小金井市</t>
  </si>
  <si>
    <t>鎌倉市</t>
  </si>
  <si>
    <t>江南市</t>
  </si>
  <si>
    <t>岸和田市</t>
  </si>
  <si>
    <t>朝来市</t>
  </si>
  <si>
    <t>古賀市</t>
  </si>
  <si>
    <t>滝川市</t>
  </si>
  <si>
    <t>志木市</t>
  </si>
  <si>
    <t>印西市</t>
  </si>
  <si>
    <t>小平市</t>
  </si>
  <si>
    <t>藤沢市</t>
  </si>
  <si>
    <t>小牧市</t>
  </si>
  <si>
    <t>豊中市</t>
  </si>
  <si>
    <t>淡路市</t>
  </si>
  <si>
    <t>福津市</t>
  </si>
  <si>
    <t>砂川市</t>
  </si>
  <si>
    <t>和光市</t>
  </si>
  <si>
    <t>白井市</t>
  </si>
  <si>
    <t>日野市</t>
  </si>
  <si>
    <t>小田原市</t>
  </si>
  <si>
    <t>稲沢市</t>
  </si>
  <si>
    <t>池田市</t>
  </si>
  <si>
    <t>宍粟市</t>
  </si>
  <si>
    <t>うきは市</t>
  </si>
  <si>
    <t>歌志内市</t>
  </si>
  <si>
    <t>新座市</t>
  </si>
  <si>
    <t>富里市</t>
  </si>
  <si>
    <t>東村山市</t>
  </si>
  <si>
    <t>茅ヶ崎市</t>
  </si>
  <si>
    <t>新城市</t>
  </si>
  <si>
    <t>吹田市</t>
  </si>
  <si>
    <t>加東市</t>
  </si>
  <si>
    <t>宮若市</t>
  </si>
  <si>
    <t>深川市</t>
  </si>
  <si>
    <t>桶川市</t>
  </si>
  <si>
    <t>南房総市</t>
  </si>
  <si>
    <t>国分寺市</t>
  </si>
  <si>
    <t>逗子市</t>
  </si>
  <si>
    <t>東海市</t>
  </si>
  <si>
    <t>泉大津市</t>
  </si>
  <si>
    <t>たつの市</t>
  </si>
  <si>
    <t>嘉麻市</t>
  </si>
  <si>
    <t>富良野市</t>
  </si>
  <si>
    <t>久喜市</t>
  </si>
  <si>
    <t>匝瑳市</t>
  </si>
  <si>
    <t>国立市</t>
  </si>
  <si>
    <t>三浦市</t>
  </si>
  <si>
    <t>大府市</t>
  </si>
  <si>
    <t>高槻市</t>
  </si>
  <si>
    <t>朝倉市</t>
  </si>
  <si>
    <t>登別市</t>
  </si>
  <si>
    <t>北本市</t>
  </si>
  <si>
    <t>香取市</t>
  </si>
  <si>
    <t>福生市</t>
  </si>
  <si>
    <t>秦野市</t>
  </si>
  <si>
    <t>知多市</t>
  </si>
  <si>
    <t>貝塚市</t>
  </si>
  <si>
    <t>みやま市</t>
  </si>
  <si>
    <t>恵庭市</t>
  </si>
  <si>
    <t>八潮市</t>
  </si>
  <si>
    <t>山武市</t>
  </si>
  <si>
    <t>狛江市</t>
  </si>
  <si>
    <t>厚木市</t>
  </si>
  <si>
    <t>知立市</t>
  </si>
  <si>
    <t>守口市</t>
  </si>
  <si>
    <t>糸島市</t>
  </si>
  <si>
    <t>伊達市</t>
  </si>
  <si>
    <t>富士見市</t>
  </si>
  <si>
    <t>いすみ市</t>
  </si>
  <si>
    <t>東大和市</t>
  </si>
  <si>
    <t>大和市</t>
  </si>
  <si>
    <t>尾張旭市</t>
  </si>
  <si>
    <t>枚方市</t>
  </si>
  <si>
    <t>北広島市</t>
  </si>
  <si>
    <t>三郷市</t>
  </si>
  <si>
    <t>清瀬市</t>
  </si>
  <si>
    <t>伊勢原市</t>
  </si>
  <si>
    <t>高浜市</t>
  </si>
  <si>
    <t>茨木市</t>
  </si>
  <si>
    <t>石狩市</t>
  </si>
  <si>
    <t>蓮田市</t>
  </si>
  <si>
    <t>東久留米市</t>
  </si>
  <si>
    <t>海老名市</t>
  </si>
  <si>
    <t>岩倉市</t>
  </si>
  <si>
    <t>八尾市</t>
  </si>
  <si>
    <t>北斗市</t>
  </si>
  <si>
    <t>坂戸市</t>
  </si>
  <si>
    <t>武蔵村山市</t>
  </si>
  <si>
    <t>座間市</t>
  </si>
  <si>
    <t>豊明市</t>
  </si>
  <si>
    <t>泉佐野市</t>
  </si>
  <si>
    <t>幸手市</t>
  </si>
  <si>
    <t>多摩市</t>
  </si>
  <si>
    <t>南足柄市</t>
  </si>
  <si>
    <t>日進市</t>
  </si>
  <si>
    <t>富田林市</t>
  </si>
  <si>
    <t>鶴ヶ島市</t>
  </si>
  <si>
    <t>稲城市</t>
  </si>
  <si>
    <t>綾瀬市</t>
  </si>
  <si>
    <t>田原市</t>
  </si>
  <si>
    <t>寝屋川市</t>
  </si>
  <si>
    <t>日高市</t>
  </si>
  <si>
    <t>羽村市</t>
  </si>
  <si>
    <t>愛西市</t>
  </si>
  <si>
    <t>河内長野市</t>
  </si>
  <si>
    <t>吉川市</t>
  </si>
  <si>
    <t>あきる野市</t>
  </si>
  <si>
    <t>清須市</t>
  </si>
  <si>
    <t>松原市</t>
  </si>
  <si>
    <t>ふじみ野市</t>
  </si>
  <si>
    <t>西東京市</t>
  </si>
  <si>
    <t>北名古屋市</t>
  </si>
  <si>
    <t>大東市</t>
  </si>
  <si>
    <t>弥富市</t>
  </si>
  <si>
    <t>和泉市</t>
  </si>
  <si>
    <t>みよし市</t>
  </si>
  <si>
    <t>箕面市</t>
  </si>
  <si>
    <t>あま市</t>
  </si>
  <si>
    <t>柏原市</t>
  </si>
  <si>
    <t>羽曳野市</t>
  </si>
  <si>
    <t>大島町</t>
  </si>
  <si>
    <t>門真市</t>
  </si>
  <si>
    <t>利島村</t>
  </si>
  <si>
    <t>摂津市</t>
  </si>
  <si>
    <t>新島村</t>
  </si>
  <si>
    <t>高石市</t>
  </si>
  <si>
    <t>神津島村</t>
  </si>
  <si>
    <t>藤井寺市</t>
  </si>
  <si>
    <t>三宅村</t>
  </si>
  <si>
    <t>東大阪市</t>
  </si>
  <si>
    <t>御蔵島村</t>
  </si>
  <si>
    <t>泉南市</t>
  </si>
  <si>
    <t>八丈町</t>
  </si>
  <si>
    <t>四條畷市</t>
  </si>
  <si>
    <t>青ヶ島村</t>
  </si>
  <si>
    <t>交野市</t>
  </si>
  <si>
    <t>小笠原村</t>
  </si>
  <si>
    <t>大阪狭山市</t>
  </si>
  <si>
    <t>阪南市</t>
  </si>
  <si>
    <t>▲現場緯度経度▲</t>
    <rPh sb="1" eb="3">
      <t>ゲンバ</t>
    </rPh>
    <rPh sb="3" eb="5">
      <t>イド</t>
    </rPh>
    <rPh sb="5" eb="7">
      <t>ケイド</t>
    </rPh>
    <phoneticPr fontId="1"/>
  </si>
  <si>
    <t>現場名</t>
    <rPh sb="0" eb="2">
      <t>ゲンバ</t>
    </rPh>
    <rPh sb="2" eb="3">
      <t>メイ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</si>
  <si>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</si>
  <si>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</si>
  <si>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利用期間</t>
    <rPh sb="0" eb="2">
      <t>リヨウ</t>
    </rPh>
    <rPh sb="2" eb="4">
      <t>キカン</t>
    </rPh>
    <phoneticPr fontId="1"/>
  </si>
  <si>
    <t>【携帯】</t>
    <rPh sb="1" eb="3">
      <t>ケイタイ</t>
    </rPh>
    <phoneticPr fontId="1"/>
  </si>
  <si>
    <t>21m/s</t>
  </si>
  <si>
    <t>22m/s</t>
  </si>
  <si>
    <t>23m/s</t>
  </si>
  <si>
    <t>24m/s</t>
  </si>
  <si>
    <t>25m/s</t>
  </si>
  <si>
    <t>26m/s</t>
  </si>
  <si>
    <t>27m/s</t>
  </si>
  <si>
    <t>28m/s</t>
  </si>
  <si>
    <t>29m/s</t>
  </si>
  <si>
    <t>30m/s</t>
  </si>
  <si>
    <t>1時間以内発雷の可能性</t>
    <rPh sb="1" eb="3">
      <t>ジカン</t>
    </rPh>
    <rPh sb="3" eb="5">
      <t>イナイ</t>
    </rPh>
    <rPh sb="5" eb="7">
      <t>ハツライ</t>
    </rPh>
    <rPh sb="8" eb="11">
      <t>カノウセイ</t>
    </rPh>
    <phoneticPr fontId="1"/>
  </si>
  <si>
    <t>発雷あり・まもなく落雷</t>
    <rPh sb="0" eb="2">
      <t>ハツライ</t>
    </rPh>
    <rPh sb="9" eb="11">
      <t>ラクライ</t>
    </rPh>
    <phoneticPr fontId="1"/>
  </si>
  <si>
    <t>やや激しい落雷</t>
    <rPh sb="2" eb="3">
      <t>ハゲ</t>
    </rPh>
    <rPh sb="5" eb="7">
      <t>ラクライ</t>
    </rPh>
    <phoneticPr fontId="1"/>
  </si>
  <si>
    <t>激しい落雷多発</t>
    <rPh sb="0" eb="1">
      <t>ハゲ</t>
    </rPh>
    <rPh sb="3" eb="5">
      <t>ラクライ</t>
    </rPh>
    <rPh sb="5" eb="7">
      <t>タハツ</t>
    </rPh>
    <phoneticPr fontId="1"/>
  </si>
  <si>
    <t>北海道</t>
    <phoneticPr fontId="1"/>
  </si>
  <si>
    <t>青森県</t>
    <phoneticPr fontId="1"/>
  </si>
  <si>
    <t>岩手県</t>
    <phoneticPr fontId="1"/>
  </si>
  <si>
    <t>宮城県</t>
    <phoneticPr fontId="1"/>
  </si>
  <si>
    <t>秋田県</t>
    <phoneticPr fontId="1"/>
  </si>
  <si>
    <t>山形県</t>
    <phoneticPr fontId="1"/>
  </si>
  <si>
    <t>福島県</t>
    <phoneticPr fontId="1"/>
  </si>
  <si>
    <t>茨城県</t>
    <phoneticPr fontId="1"/>
  </si>
  <si>
    <t>栃木県</t>
    <phoneticPr fontId="1"/>
  </si>
  <si>
    <t>群馬県</t>
    <phoneticPr fontId="1"/>
  </si>
  <si>
    <t>埼玉県</t>
    <phoneticPr fontId="1"/>
  </si>
  <si>
    <t>千葉県</t>
    <phoneticPr fontId="1"/>
  </si>
  <si>
    <t>東京都</t>
    <phoneticPr fontId="1"/>
  </si>
  <si>
    <t>神奈川県</t>
    <phoneticPr fontId="1"/>
  </si>
  <si>
    <t>富山県</t>
    <phoneticPr fontId="1"/>
  </si>
  <si>
    <t>石川県</t>
    <phoneticPr fontId="1"/>
  </si>
  <si>
    <t>福井県</t>
    <phoneticPr fontId="1"/>
  </si>
  <si>
    <t>岐阜県</t>
    <phoneticPr fontId="1"/>
  </si>
  <si>
    <t>静岡県</t>
    <phoneticPr fontId="1"/>
  </si>
  <si>
    <t>愛知県</t>
    <phoneticPr fontId="1"/>
  </si>
  <si>
    <t>三重県</t>
    <phoneticPr fontId="1"/>
  </si>
  <si>
    <t>滋賀県</t>
    <phoneticPr fontId="1"/>
  </si>
  <si>
    <t>京都府</t>
    <phoneticPr fontId="1"/>
  </si>
  <si>
    <t>奈良県</t>
    <phoneticPr fontId="1"/>
  </si>
  <si>
    <t>和歌山県</t>
    <phoneticPr fontId="1"/>
  </si>
  <si>
    <t>鳥取県</t>
    <phoneticPr fontId="1"/>
  </si>
  <si>
    <t>発雷あり以上</t>
    <rPh sb="0" eb="2">
      <t>ハツライ</t>
    </rPh>
    <rPh sb="4" eb="6">
      <t>イジョウ</t>
    </rPh>
    <phoneticPr fontId="1"/>
  </si>
  <si>
    <t>落雷あり</t>
    <rPh sb="0" eb="2">
      <t>ラクライ</t>
    </rPh>
    <phoneticPr fontId="1"/>
  </si>
  <si>
    <t>半径5km以内</t>
    <rPh sb="0" eb="2">
      <t>ハンケイ</t>
    </rPh>
    <rPh sb="5" eb="7">
      <t>イナイ</t>
    </rPh>
    <phoneticPr fontId="1"/>
  </si>
  <si>
    <t>半径10km以内</t>
    <rPh sb="0" eb="2">
      <t>ハンケイ</t>
    </rPh>
    <rPh sb="6" eb="8">
      <t>イナイ</t>
    </rPh>
    <phoneticPr fontId="1"/>
  </si>
  <si>
    <t>半径30km以内</t>
    <rPh sb="0" eb="2">
      <t>ハンケイ</t>
    </rPh>
    <rPh sb="6" eb="8">
      <t>イナイ</t>
    </rPh>
    <phoneticPr fontId="1"/>
  </si>
  <si>
    <t>半径50km以内</t>
    <rPh sb="0" eb="2">
      <t>ハンケイ</t>
    </rPh>
    <rPh sb="6" eb="8">
      <t>イナイ</t>
    </rPh>
    <phoneticPr fontId="1"/>
  </si>
  <si>
    <t>半径100km以内</t>
    <rPh sb="0" eb="2">
      <t>ハンケイ</t>
    </rPh>
    <rPh sb="7" eb="9">
      <t>イナイ</t>
    </rPh>
    <phoneticPr fontId="1"/>
  </si>
  <si>
    <t>【名称】</t>
    <phoneticPr fontId="1"/>
  </si>
  <si>
    <t>【詳細】</t>
    <phoneticPr fontId="1"/>
  </si>
  <si>
    <t>【E-mail】</t>
    <phoneticPr fontId="1"/>
  </si>
  <si>
    <t>【TEL】</t>
    <phoneticPr fontId="1"/>
  </si>
  <si>
    <t>①10分単位雷予測アラート</t>
    <rPh sb="3" eb="4">
      <t>フン</t>
    </rPh>
    <rPh sb="4" eb="6">
      <t>タンイ</t>
    </rPh>
    <rPh sb="6" eb="7">
      <t>カミナリ</t>
    </rPh>
    <rPh sb="7" eb="9">
      <t>ヨソク</t>
    </rPh>
    <phoneticPr fontId="1"/>
  </si>
  <si>
    <t>②リアルタイム雷観測アラート</t>
    <rPh sb="7" eb="8">
      <t>カミナリ</t>
    </rPh>
    <rPh sb="8" eb="10">
      <t>カンソク</t>
    </rPh>
    <phoneticPr fontId="1"/>
  </si>
  <si>
    <t>③10分単位竜巻・突風予測アラート</t>
    <rPh sb="6" eb="8">
      <t>タツマキ</t>
    </rPh>
    <rPh sb="9" eb="11">
      <t>トップウ</t>
    </rPh>
    <phoneticPr fontId="1"/>
  </si>
  <si>
    <t>ユーザー①</t>
    <phoneticPr fontId="1"/>
  </si>
  <si>
    <t>ユーザー②</t>
    <phoneticPr fontId="1"/>
  </si>
  <si>
    <t>ユーザー③</t>
    <phoneticPr fontId="1"/>
  </si>
  <si>
    <t>ユーザー④</t>
    <phoneticPr fontId="1"/>
  </si>
  <si>
    <t>ユーザー⑤</t>
    <phoneticPr fontId="1"/>
  </si>
  <si>
    <t>ユーザー⑥</t>
    <phoneticPr fontId="1"/>
  </si>
  <si>
    <t>ユーザー⑦</t>
    <phoneticPr fontId="1"/>
  </si>
  <si>
    <t>ユーザー⑧</t>
    <phoneticPr fontId="1"/>
  </si>
  <si>
    <t>ユーザー⑨</t>
    <phoneticPr fontId="1"/>
  </si>
  <si>
    <t>ユーザー⑩</t>
    <phoneticPr fontId="1"/>
  </si>
  <si>
    <t>ユーザー⑪</t>
    <phoneticPr fontId="1"/>
  </si>
  <si>
    <t>ユーザー⑫</t>
    <phoneticPr fontId="1"/>
  </si>
  <si>
    <t>ユーザー⑬</t>
    <phoneticPr fontId="1"/>
  </si>
  <si>
    <t>ユーザー⑭</t>
    <phoneticPr fontId="1"/>
  </si>
  <si>
    <t>ユーザー⑮</t>
    <phoneticPr fontId="1"/>
  </si>
  <si>
    <t>ユーザー⑯</t>
    <phoneticPr fontId="1"/>
  </si>
  <si>
    <t>ユーザー⑰</t>
    <phoneticPr fontId="1"/>
  </si>
  <si>
    <t>ユーザー⑱</t>
    <phoneticPr fontId="1"/>
  </si>
  <si>
    <t>ユーザー⑲</t>
    <phoneticPr fontId="1"/>
  </si>
  <si>
    <t>ユーザー⑳</t>
    <phoneticPr fontId="1"/>
  </si>
  <si>
    <t>【現場名称】</t>
    <phoneticPr fontId="1"/>
  </si>
  <si>
    <t>【現場住所】</t>
    <phoneticPr fontId="1"/>
  </si>
  <si>
    <t>【現場担当者】</t>
    <phoneticPr fontId="1"/>
  </si>
  <si>
    <t>▲サービスタイプ▲</t>
    <phoneticPr fontId="1"/>
  </si>
  <si>
    <t>▲パスワード▲</t>
    <phoneticPr fontId="1"/>
  </si>
  <si>
    <t>************************</t>
    <phoneticPr fontId="1"/>
  </si>
  <si>
    <t>■■■Weather-stop！アラート■■■</t>
    <phoneticPr fontId="1"/>
  </si>
  <si>
    <t>【アメダス地点】</t>
    <phoneticPr fontId="1"/>
  </si>
  <si>
    <t>【Mets地点】</t>
    <phoneticPr fontId="1"/>
  </si>
  <si>
    <t>【注意報警報地点】</t>
    <phoneticPr fontId="1"/>
  </si>
  <si>
    <t>【Weather10】</t>
    <phoneticPr fontId="1"/>
  </si>
  <si>
    <t>【メッシュポイント】</t>
    <phoneticPr fontId="1"/>
  </si>
  <si>
    <t>●</t>
    <phoneticPr fontId="1"/>
  </si>
  <si>
    <t>×</t>
    <phoneticPr fontId="1"/>
  </si>
  <si>
    <t>1m/s</t>
    <phoneticPr fontId="1"/>
  </si>
  <si>
    <t>2mm</t>
    <phoneticPr fontId="1"/>
  </si>
  <si>
    <t>石狩郡当別町</t>
    <rPh sb="0" eb="3">
      <t>イシカリグン</t>
    </rPh>
    <phoneticPr fontId="1"/>
  </si>
  <si>
    <t>石狩郡新篠津村</t>
    <rPh sb="0" eb="3">
      <t>イシカリグン</t>
    </rPh>
    <phoneticPr fontId="1"/>
  </si>
  <si>
    <t>松前郡松前町</t>
    <rPh sb="0" eb="3">
      <t>マツマエグン</t>
    </rPh>
    <phoneticPr fontId="1"/>
  </si>
  <si>
    <t>上川郡愛別町</t>
    <rPh sb="3" eb="6">
      <t>アイベツチョウ</t>
    </rPh>
    <phoneticPr fontId="1"/>
  </si>
  <si>
    <t>上川郡上川町</t>
    <rPh sb="3" eb="6">
      <t>カミカワチョウ</t>
    </rPh>
    <phoneticPr fontId="1"/>
  </si>
  <si>
    <t>足柄下郡箱根町</t>
    <rPh sb="2" eb="3">
      <t>シタ</t>
    </rPh>
    <phoneticPr fontId="1"/>
  </si>
  <si>
    <t>寿都郡寿都町</t>
    <rPh sb="2" eb="3">
      <t>グン</t>
    </rPh>
    <phoneticPr fontId="1"/>
  </si>
  <si>
    <t>導入形態</t>
    <rPh sb="0" eb="2">
      <t>ドウニュウ</t>
    </rPh>
    <rPh sb="2" eb="4">
      <t>ケイタイ</t>
    </rPh>
    <phoneticPr fontId="1"/>
  </si>
  <si>
    <t>日</t>
    <rPh sb="0" eb="1">
      <t>ニチ</t>
    </rPh>
    <phoneticPr fontId="1"/>
  </si>
  <si>
    <t>会社名</t>
    <rPh sb="0" eb="3">
      <t>カイシャメイ</t>
    </rPh>
    <phoneticPr fontId="1"/>
  </si>
  <si>
    <t>部署名</t>
    <rPh sb="0" eb="1">
      <t>ブ</t>
    </rPh>
    <rPh sb="1" eb="3">
      <t>ショメイ</t>
    </rPh>
    <phoneticPr fontId="1"/>
  </si>
  <si>
    <t>携帯</t>
    <rPh sb="0" eb="2">
      <t>ケイタイ</t>
    </rPh>
    <phoneticPr fontId="1"/>
  </si>
  <si>
    <t>現場名称</t>
    <rPh sb="0" eb="2">
      <t>ゲンバ</t>
    </rPh>
    <rPh sb="2" eb="4">
      <t>メイショウ</t>
    </rPh>
    <phoneticPr fontId="1"/>
  </si>
  <si>
    <t>住所</t>
    <rPh sb="0" eb="2">
      <t>ジュウショ</t>
    </rPh>
    <phoneticPr fontId="1"/>
  </si>
  <si>
    <t>地点②</t>
    <rPh sb="0" eb="2">
      <t>チテン</t>
    </rPh>
    <phoneticPr fontId="1"/>
  </si>
  <si>
    <t>地点③</t>
    <rPh sb="0" eb="2">
      <t>チテン</t>
    </rPh>
    <phoneticPr fontId="1"/>
  </si>
  <si>
    <t>地点④</t>
    <rPh sb="0" eb="2">
      <t>チテン</t>
    </rPh>
    <phoneticPr fontId="1"/>
  </si>
  <si>
    <t>地点⑤</t>
    <rPh sb="0" eb="2">
      <t>チテン</t>
    </rPh>
    <phoneticPr fontId="1"/>
  </si>
  <si>
    <t>不要</t>
    <rPh sb="0" eb="2">
      <t>フヨウ</t>
    </rPh>
    <phoneticPr fontId="1"/>
  </si>
  <si>
    <t>選択</t>
    <rPh sb="0" eb="2">
      <t>センタク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</si>
  <si>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</si>
  <si>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</si>
  <si>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会社名</t>
    <rPh sb="0" eb="2">
      <t>カイシャ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</si>
  <si>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</si>
  <si>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現場住所</t>
    <rPh sb="0" eb="2">
      <t>ゲンバ</t>
    </rPh>
    <rPh sb="2" eb="4">
      <t>ジュウショ</t>
    </rPh>
    <phoneticPr fontId="1"/>
  </si>
  <si>
    <t>Ｗ10地点①名称</t>
    <rPh sb="3" eb="5">
      <t>チテン</t>
    </rPh>
    <rPh sb="6" eb="8">
      <t>メイショウ</t>
    </rPh>
    <phoneticPr fontId="1"/>
  </si>
  <si>
    <t>Ｗ10地点②名称</t>
    <rPh sb="3" eb="5">
      <t>チテン</t>
    </rPh>
    <rPh sb="6" eb="8">
      <t>メイショウ</t>
    </rPh>
    <phoneticPr fontId="1"/>
  </si>
  <si>
    <t>Ｗ10地点③名称</t>
    <rPh sb="3" eb="5">
      <t>チテン</t>
    </rPh>
    <rPh sb="6" eb="8">
      <t>メイショウ</t>
    </rPh>
    <phoneticPr fontId="1"/>
  </si>
  <si>
    <t>Ｗ10地点④名称</t>
    <rPh sb="3" eb="5">
      <t>チテン</t>
    </rPh>
    <rPh sb="6" eb="8">
      <t>メイショウ</t>
    </rPh>
    <phoneticPr fontId="1"/>
  </si>
  <si>
    <t>Ｗ10地点⑤名称</t>
    <rPh sb="3" eb="5">
      <t>チテン</t>
    </rPh>
    <rPh sb="6" eb="8">
      <t>メイショウ</t>
    </rPh>
    <phoneticPr fontId="1"/>
  </si>
  <si>
    <t>沿岸波浪地点①名称</t>
    <rPh sb="0" eb="2">
      <t>エンガン</t>
    </rPh>
    <rPh sb="2" eb="4">
      <t>ハロウ</t>
    </rPh>
    <rPh sb="4" eb="6">
      <t>チテン</t>
    </rPh>
    <rPh sb="7" eb="9">
      <t>メイショウ</t>
    </rPh>
    <phoneticPr fontId="1"/>
  </si>
  <si>
    <t>★配信可にする★</t>
    <rPh sb="1" eb="3">
      <t>ハイシン</t>
    </rPh>
    <rPh sb="3" eb="4">
      <t>カ</t>
    </rPh>
    <phoneticPr fontId="1"/>
  </si>
  <si>
    <t>★入力して下さい★</t>
    <rPh sb="1" eb="3">
      <t>ニュウリョク</t>
    </rPh>
    <rPh sb="5" eb="6">
      <t>クダ</t>
    </rPh>
    <phoneticPr fontId="1"/>
  </si>
  <si>
    <t>⇒登録ボタン</t>
    <rPh sb="1" eb="3">
      <t>トウロク</t>
    </rPh>
    <phoneticPr fontId="1"/>
  </si>
  <si>
    <t>★選択登録してください★</t>
    <rPh sb="1" eb="3">
      <t>センタク</t>
    </rPh>
    <rPh sb="3" eb="5">
      <t>トウロク</t>
    </rPh>
    <phoneticPr fontId="1"/>
  </si>
  <si>
    <t>【沿岸波浪予測】</t>
    <rPh sb="1" eb="3">
      <t>エンガン</t>
    </rPh>
    <rPh sb="3" eb="5">
      <t>ハロウ</t>
    </rPh>
    <rPh sb="5" eb="7">
      <t>ヨソク</t>
    </rPh>
    <phoneticPr fontId="1"/>
  </si>
  <si>
    <t>波浪地点①</t>
    <rPh sb="0" eb="2">
      <t>ハロウ</t>
    </rPh>
    <rPh sb="2" eb="4">
      <t>チテン</t>
    </rPh>
    <phoneticPr fontId="1"/>
  </si>
  <si>
    <t>豪雨地点①</t>
    <rPh sb="0" eb="2">
      <t>ゴウウ</t>
    </rPh>
    <rPh sb="2" eb="4">
      <t>チテン</t>
    </rPh>
    <phoneticPr fontId="1"/>
  </si>
  <si>
    <t>豪雨地点②</t>
    <rPh sb="0" eb="2">
      <t>ゴウウ</t>
    </rPh>
    <rPh sb="2" eb="4">
      <t>チテン</t>
    </rPh>
    <phoneticPr fontId="1"/>
  </si>
  <si>
    <t>豪雨地点③</t>
    <rPh sb="0" eb="2">
      <t>ゴウウ</t>
    </rPh>
    <rPh sb="2" eb="4">
      <t>チテン</t>
    </rPh>
    <phoneticPr fontId="1"/>
  </si>
  <si>
    <t>豪雨地点④</t>
    <rPh sb="0" eb="2">
      <t>ゴウウ</t>
    </rPh>
    <rPh sb="2" eb="4">
      <t>チテン</t>
    </rPh>
    <phoneticPr fontId="1"/>
  </si>
  <si>
    <t>豪雨地点⑤</t>
    <rPh sb="0" eb="2">
      <t>ゴウウ</t>
    </rPh>
    <rPh sb="2" eb="4">
      <t>チテン</t>
    </rPh>
    <phoneticPr fontId="1"/>
  </si>
  <si>
    <t>■■■企業リスト■■■</t>
    <rPh sb="3" eb="5">
      <t>キギョウ</t>
    </rPh>
    <phoneticPr fontId="1"/>
  </si>
  <si>
    <t>■■■現場リスト■■■</t>
    <rPh sb="3" eb="5">
      <t>ゲンバ</t>
    </rPh>
    <phoneticPr fontId="1"/>
  </si>
  <si>
    <t>▲有効▲</t>
    <rPh sb="1" eb="3">
      <t>ユウコウ</t>
    </rPh>
    <phoneticPr fontId="1"/>
  </si>
  <si>
    <t>▲現場Metsコード▲</t>
    <rPh sb="1" eb="3">
      <t>ゲンバ</t>
    </rPh>
    <phoneticPr fontId="1"/>
  </si>
  <si>
    <t>▲ＰＣログイン名▲</t>
    <rPh sb="7" eb="8">
      <t>メイ</t>
    </rPh>
    <phoneticPr fontId="1"/>
  </si>
  <si>
    <t>▲開始日▲</t>
    <rPh sb="1" eb="4">
      <t>カイシビ</t>
    </rPh>
    <phoneticPr fontId="1"/>
  </si>
  <si>
    <t>▲終了日▲</t>
    <rPh sb="1" eb="4">
      <t>シュウリョウビ</t>
    </rPh>
    <phoneticPr fontId="1"/>
  </si>
  <si>
    <t>■■■所属ユーザーアドレス■■■</t>
    <rPh sb="3" eb="5">
      <t>ショゾク</t>
    </rPh>
    <phoneticPr fontId="1"/>
  </si>
  <si>
    <t>＜緯度＞</t>
    <rPh sb="1" eb="3">
      <t>イド</t>
    </rPh>
    <phoneticPr fontId="1"/>
  </si>
  <si>
    <t>＜経度＞</t>
    <rPh sb="1" eb="3">
      <t>ケイド</t>
    </rPh>
    <phoneticPr fontId="1"/>
  </si>
  <si>
    <t>＜表記名＞</t>
    <rPh sb="1" eb="3">
      <t>ヒョウキ</t>
    </rPh>
    <rPh sb="3" eb="4">
      <t>メイ</t>
    </rPh>
    <phoneticPr fontId="1"/>
  </si>
  <si>
    <t>■■■ユーザー⇒端末登録■■■</t>
    <rPh sb="8" eb="10">
      <t>タンマツ</t>
    </rPh>
    <rPh sb="10" eb="12">
      <t>トウロク</t>
    </rPh>
    <phoneticPr fontId="1"/>
  </si>
  <si>
    <t>月</t>
    <rPh sb="0" eb="1">
      <t>ゲツ</t>
    </rPh>
    <phoneticPr fontId="1"/>
  </si>
  <si>
    <t>時</t>
    <rPh sb="0" eb="1">
      <t>ジ</t>
    </rPh>
    <phoneticPr fontId="1"/>
  </si>
  <si>
    <t>～</t>
    <phoneticPr fontId="1"/>
  </si>
  <si>
    <t>配信インターバル</t>
    <rPh sb="0" eb="2">
      <t>ハイシン</t>
    </rPh>
    <phoneticPr fontId="1"/>
  </si>
  <si>
    <t>以上</t>
    <rPh sb="0" eb="2">
      <t>イジョウ</t>
    </rPh>
    <phoneticPr fontId="1"/>
  </si>
  <si>
    <t>●必要</t>
    <rPh sb="1" eb="3">
      <t>ヒツヨウ</t>
    </rPh>
    <phoneticPr fontId="1"/>
  </si>
  <si>
    <t>×不要</t>
    <rPh sb="1" eb="3">
      <t>フヨウ</t>
    </rPh>
    <phoneticPr fontId="1"/>
  </si>
  <si>
    <t>2m/s</t>
  </si>
  <si>
    <t>3m/s</t>
  </si>
  <si>
    <t>4m/s</t>
  </si>
  <si>
    <t>5m/s</t>
  </si>
  <si>
    <t>6m/s</t>
  </si>
  <si>
    <t>7m/s</t>
  </si>
  <si>
    <t>8m/s</t>
  </si>
  <si>
    <t>9m/s</t>
  </si>
  <si>
    <t>10m/s</t>
  </si>
  <si>
    <t>1mm以上 弱い雨・弱い雪</t>
    <rPh sb="3" eb="5">
      <t>イジョウ</t>
    </rPh>
    <rPh sb="10" eb="11">
      <t>ヨワ</t>
    </rPh>
    <rPh sb="12" eb="13">
      <t>ユキ</t>
    </rPh>
    <phoneticPr fontId="1"/>
  </si>
  <si>
    <t>2mm以上 弱い雨・弱い雪</t>
    <rPh sb="3" eb="5">
      <t>イジョウ</t>
    </rPh>
    <rPh sb="10" eb="11">
      <t>ヨワ</t>
    </rPh>
    <rPh sb="12" eb="13">
      <t>ユキ</t>
    </rPh>
    <phoneticPr fontId="1"/>
  </si>
  <si>
    <t>3mm以上 弱い雨・弱い雪</t>
    <rPh sb="3" eb="5">
      <t>イジョウ</t>
    </rPh>
    <rPh sb="10" eb="11">
      <t>ヨワ</t>
    </rPh>
    <rPh sb="12" eb="13">
      <t>ユキ</t>
    </rPh>
    <phoneticPr fontId="1"/>
  </si>
  <si>
    <t>4mm以上 弱い雨・弱い雪</t>
    <rPh sb="3" eb="5">
      <t>イジョウ</t>
    </rPh>
    <rPh sb="10" eb="11">
      <t>ヨワ</t>
    </rPh>
    <rPh sb="12" eb="13">
      <t>ユキ</t>
    </rPh>
    <phoneticPr fontId="1"/>
  </si>
  <si>
    <t>5mm以上 本降りの雨・強い雪</t>
    <rPh sb="3" eb="5">
      <t>イジョウ</t>
    </rPh>
    <rPh sb="12" eb="13">
      <t>ツヨ</t>
    </rPh>
    <rPh sb="14" eb="15">
      <t>ユキ</t>
    </rPh>
    <phoneticPr fontId="1"/>
  </si>
  <si>
    <t>6mm以上 本降りの雨・強い雪</t>
    <rPh sb="3" eb="5">
      <t>イジョウ</t>
    </rPh>
    <rPh sb="12" eb="13">
      <t>ツヨ</t>
    </rPh>
    <rPh sb="14" eb="15">
      <t>ユキ</t>
    </rPh>
    <phoneticPr fontId="1"/>
  </si>
  <si>
    <t>7mm以上 本降りの雨・強い雪</t>
    <rPh sb="3" eb="5">
      <t>イジョウ</t>
    </rPh>
    <rPh sb="12" eb="13">
      <t>ツヨ</t>
    </rPh>
    <rPh sb="14" eb="15">
      <t>ユキ</t>
    </rPh>
    <phoneticPr fontId="1"/>
  </si>
  <si>
    <t>8mm以上 本降りの雨・強い雪</t>
    <rPh sb="3" eb="5">
      <t>イジョウ</t>
    </rPh>
    <rPh sb="12" eb="13">
      <t>ツヨ</t>
    </rPh>
    <rPh sb="14" eb="15">
      <t>ユキ</t>
    </rPh>
    <phoneticPr fontId="1"/>
  </si>
  <si>
    <t>9mm以上 本降りの雨・強い雪</t>
    <rPh sb="3" eb="5">
      <t>イジョウ</t>
    </rPh>
    <rPh sb="12" eb="13">
      <t>ツヨ</t>
    </rPh>
    <rPh sb="14" eb="15">
      <t>ユキ</t>
    </rPh>
    <phoneticPr fontId="1"/>
  </si>
  <si>
    <t>10mm以上 強い雨・強い雪</t>
    <rPh sb="4" eb="6">
      <t>イジョウ</t>
    </rPh>
    <rPh sb="7" eb="8">
      <t>ツヨ</t>
    </rPh>
    <rPh sb="11" eb="12">
      <t>ツヨ</t>
    </rPh>
    <rPh sb="13" eb="14">
      <t>ユキ</t>
    </rPh>
    <phoneticPr fontId="1"/>
  </si>
  <si>
    <t>30mm以上 激しい雨・強い雪</t>
    <rPh sb="4" eb="6">
      <t>イジョウ</t>
    </rPh>
    <rPh sb="7" eb="8">
      <t>ハゲ</t>
    </rPh>
    <rPh sb="12" eb="13">
      <t>ツヨ</t>
    </rPh>
    <rPh sb="14" eb="15">
      <t>ユキ</t>
    </rPh>
    <phoneticPr fontId="1"/>
  </si>
  <si>
    <t>50mm以上 非常に激しい雨・強い雪</t>
    <rPh sb="4" eb="6">
      <t>イジョウ</t>
    </rPh>
    <rPh sb="7" eb="9">
      <t>ヒジョウ</t>
    </rPh>
    <rPh sb="10" eb="11">
      <t>ハゲ</t>
    </rPh>
    <rPh sb="15" eb="16">
      <t>ツヨ</t>
    </rPh>
    <rPh sb="17" eb="18">
      <t>ユキ</t>
    </rPh>
    <phoneticPr fontId="1"/>
  </si>
  <si>
    <t>①</t>
    <phoneticPr fontId="1"/>
  </si>
  <si>
    <t>⑪</t>
    <phoneticPr fontId="1"/>
  </si>
  <si>
    <t>②</t>
    <phoneticPr fontId="1"/>
  </si>
  <si>
    <t>⑫</t>
    <phoneticPr fontId="1"/>
  </si>
  <si>
    <t>③</t>
    <phoneticPr fontId="1"/>
  </si>
  <si>
    <t>⑬</t>
    <phoneticPr fontId="1"/>
  </si>
  <si>
    <t>④</t>
    <phoneticPr fontId="1"/>
  </si>
  <si>
    <t>⑭</t>
    <phoneticPr fontId="1"/>
  </si>
  <si>
    <t>⑤</t>
    <phoneticPr fontId="1"/>
  </si>
  <si>
    <t>⑮</t>
    <phoneticPr fontId="1"/>
  </si>
  <si>
    <t>⑥</t>
    <phoneticPr fontId="1"/>
  </si>
  <si>
    <t>⑯</t>
    <phoneticPr fontId="1"/>
  </si>
  <si>
    <t>⑦</t>
    <phoneticPr fontId="1"/>
  </si>
  <si>
    <t>⑰</t>
    <phoneticPr fontId="1"/>
  </si>
  <si>
    <t>⑧</t>
    <phoneticPr fontId="1"/>
  </si>
  <si>
    <t>⑱</t>
    <phoneticPr fontId="1"/>
  </si>
  <si>
    <t>⑨</t>
    <phoneticPr fontId="1"/>
  </si>
  <si>
    <t>⑲</t>
    <phoneticPr fontId="1"/>
  </si>
  <si>
    <t>⑩</t>
    <phoneticPr fontId="1"/>
  </si>
  <si>
    <t>⑳</t>
    <phoneticPr fontId="1"/>
  </si>
  <si>
    <t>11m/s</t>
  </si>
  <si>
    <t>12m/s</t>
  </si>
  <si>
    <t>13m/s</t>
  </si>
  <si>
    <t>14m/s</t>
  </si>
  <si>
    <t>15m/s</t>
  </si>
  <si>
    <t>16m/s</t>
  </si>
  <si>
    <t>17m/s</t>
  </si>
  <si>
    <t>18m/s</t>
  </si>
  <si>
    <t>19m/s</t>
  </si>
  <si>
    <t>20m/s</t>
  </si>
  <si>
    <t>3mm</t>
  </si>
  <si>
    <t>4mm</t>
  </si>
  <si>
    <t>5mm</t>
  </si>
  <si>
    <t>6mm</t>
  </si>
  <si>
    <t>7mm</t>
  </si>
  <si>
    <t>8mm</t>
  </si>
  <si>
    <t>9mm</t>
  </si>
  <si>
    <t>10mm</t>
  </si>
  <si>
    <t>11mm</t>
  </si>
  <si>
    <t>12mm</t>
  </si>
  <si>
    <t>13mm</t>
  </si>
  <si>
    <t>14mm</t>
  </si>
  <si>
    <t>15mm</t>
  </si>
  <si>
    <t>16mm</t>
  </si>
  <si>
    <t>17mm</t>
  </si>
  <si>
    <t>18mm</t>
  </si>
  <si>
    <t>19mm</t>
  </si>
  <si>
    <t>20mm</t>
  </si>
  <si>
    <t>21mm</t>
  </si>
  <si>
    <t>22mm</t>
  </si>
  <si>
    <t>23mm</t>
  </si>
  <si>
    <t>24mm</t>
  </si>
  <si>
    <t>25mm</t>
  </si>
  <si>
    <t>26mm</t>
  </si>
  <si>
    <t>27mm</t>
  </si>
  <si>
    <t>28mm</t>
  </si>
  <si>
    <t>29mm</t>
  </si>
  <si>
    <t>30mm</t>
  </si>
  <si>
    <t>31mm</t>
  </si>
  <si>
    <t>32mm</t>
  </si>
  <si>
    <t>33mm</t>
  </si>
  <si>
    <t>34mm</t>
  </si>
  <si>
    <t>35mm</t>
  </si>
  <si>
    <t>36mm</t>
  </si>
  <si>
    <t>37mm</t>
  </si>
  <si>
    <t>38mm</t>
  </si>
  <si>
    <t>39mm</t>
  </si>
  <si>
    <t>40mm</t>
  </si>
  <si>
    <t>41mm</t>
  </si>
  <si>
    <t>42mm</t>
  </si>
  <si>
    <t>43mm</t>
  </si>
  <si>
    <t>44mm</t>
  </si>
  <si>
    <t>45mm</t>
  </si>
  <si>
    <t>46mm</t>
  </si>
  <si>
    <t>47mm</t>
  </si>
  <si>
    <t>48mm</t>
  </si>
  <si>
    <t>49mm</t>
  </si>
  <si>
    <t>50mm</t>
  </si>
  <si>
    <t>新潟県</t>
    <phoneticPr fontId="1"/>
  </si>
  <si>
    <t>長野県</t>
    <phoneticPr fontId="1"/>
  </si>
  <si>
    <t>青森市</t>
  </si>
  <si>
    <t>盛岡市</t>
  </si>
  <si>
    <t>秋田市</t>
  </si>
  <si>
    <t>山形市</t>
  </si>
  <si>
    <t>福島市</t>
  </si>
  <si>
    <t>弘前市</t>
  </si>
  <si>
    <t>宮古市</t>
  </si>
  <si>
    <t>能代市</t>
  </si>
  <si>
    <t>米沢市</t>
  </si>
  <si>
    <t>会津若松市</t>
  </si>
  <si>
    <t>八戸市</t>
  </si>
  <si>
    <t>大船渡市</t>
  </si>
  <si>
    <t>横手市</t>
  </si>
  <si>
    <t>鶴岡市</t>
  </si>
  <si>
    <t>郡山市</t>
  </si>
  <si>
    <t>黒石市</t>
  </si>
  <si>
    <t xml:space="preserve">花巻市 </t>
  </si>
  <si>
    <t>大館市</t>
  </si>
  <si>
    <t>酒田市</t>
  </si>
  <si>
    <t>いわき市</t>
  </si>
  <si>
    <t>五所川原市</t>
  </si>
  <si>
    <t>北上市</t>
  </si>
  <si>
    <t>男鹿市</t>
  </si>
  <si>
    <t>新庄市</t>
  </si>
  <si>
    <t>白河市</t>
  </si>
  <si>
    <t>岩美郡岩美町</t>
  </si>
  <si>
    <t>十和田市</t>
  </si>
  <si>
    <t>久慈市</t>
  </si>
  <si>
    <t>湯沢市</t>
  </si>
  <si>
    <t>寒河江市</t>
  </si>
  <si>
    <t>須賀川市</t>
  </si>
  <si>
    <t>八頭郡若桜町</t>
  </si>
  <si>
    <t>三沢市</t>
  </si>
  <si>
    <t>遠野市</t>
  </si>
  <si>
    <t>鹿角市</t>
  </si>
  <si>
    <t>上山市</t>
  </si>
  <si>
    <t>喜多方市</t>
  </si>
  <si>
    <t>八頭郡智頭町</t>
  </si>
  <si>
    <t>むつ市</t>
  </si>
  <si>
    <t>一関市</t>
  </si>
  <si>
    <t>由利本荘市</t>
  </si>
  <si>
    <t>村山市</t>
  </si>
  <si>
    <t>相馬市</t>
  </si>
  <si>
    <t>八頭郡八頭町</t>
  </si>
  <si>
    <t>つがる市</t>
  </si>
  <si>
    <t>陸前高田市</t>
  </si>
  <si>
    <t>潟上市</t>
  </si>
  <si>
    <t>長井市</t>
  </si>
  <si>
    <t>二本松市</t>
  </si>
  <si>
    <t>東伯郡三朝町</t>
  </si>
  <si>
    <t>勝浦郡勝浦町</t>
  </si>
  <si>
    <t>小豆郡土庄町</t>
  </si>
  <si>
    <t>薩摩川内市</t>
  </si>
  <si>
    <t>平川市</t>
  </si>
  <si>
    <t>釜石市</t>
  </si>
  <si>
    <t>大仙市</t>
  </si>
  <si>
    <t>天童市</t>
  </si>
  <si>
    <t>田村市</t>
  </si>
  <si>
    <t>吉田郡永平寺町</t>
  </si>
  <si>
    <t>海草郡紀美野町</t>
  </si>
  <si>
    <t>東伯郡湯梨浜町</t>
  </si>
  <si>
    <t>仁多郡奥出雲町</t>
  </si>
  <si>
    <t>勝浦郡上勝町</t>
  </si>
  <si>
    <t>小豆郡小豆島町</t>
  </si>
  <si>
    <t>北諸県郡三股町</t>
  </si>
  <si>
    <t>東津軽郡平内町</t>
  </si>
  <si>
    <t>二戸市</t>
  </si>
  <si>
    <t>北秋田市</t>
  </si>
  <si>
    <t>東根市</t>
  </si>
  <si>
    <t>南相馬市</t>
  </si>
  <si>
    <t>中新川郡舟橋村</t>
  </si>
  <si>
    <t>能美郡川北町</t>
  </si>
  <si>
    <t>今立郡池田町</t>
  </si>
  <si>
    <t>伊都郡かつらぎ町</t>
  </si>
  <si>
    <t>東伯郡琴浦町</t>
  </si>
  <si>
    <t>飯石郡飯南町</t>
  </si>
  <si>
    <t>名東郡佐那河内村</t>
  </si>
  <si>
    <t>木田郡三木町</t>
  </si>
  <si>
    <t>神埼郡吉野ヶ里町</t>
  </si>
  <si>
    <t>西諸県郡高原町</t>
  </si>
  <si>
    <t>東津軽郡蓬田村</t>
  </si>
  <si>
    <t>八幡平市</t>
  </si>
  <si>
    <t>にかほ市</t>
  </si>
  <si>
    <t>尾花沢市</t>
  </si>
  <si>
    <t>中新川郡上市町</t>
  </si>
  <si>
    <t>石川郡野々市町</t>
  </si>
  <si>
    <t>南条郡南越前町</t>
  </si>
  <si>
    <t>伊都郡九度山町</t>
  </si>
  <si>
    <t>東伯郡北栄町</t>
  </si>
  <si>
    <t>名西郡石井町</t>
  </si>
  <si>
    <t>香川郡直島町</t>
  </si>
  <si>
    <t>越智郡上島町</t>
  </si>
  <si>
    <t>安芸郡東洋町</t>
  </si>
  <si>
    <t>三養基郡基山町</t>
  </si>
  <si>
    <t>東諸県郡国富町</t>
  </si>
  <si>
    <t>国頭郡国頭村</t>
  </si>
  <si>
    <t>東津軽郡今別町</t>
  </si>
  <si>
    <t>奥州市</t>
  </si>
  <si>
    <t>仙北市</t>
  </si>
  <si>
    <t>南陽市</t>
  </si>
  <si>
    <t>本宮市</t>
  </si>
  <si>
    <t>北群馬郡榛東村</t>
  </si>
  <si>
    <t>中新川郡立山町</t>
  </si>
  <si>
    <t>河北郡津幡町</t>
  </si>
  <si>
    <t>丹生郡越前町</t>
  </si>
  <si>
    <t>山辺郡山添村</t>
  </si>
  <si>
    <t>伊都郡高野町</t>
  </si>
  <si>
    <t>西伯郡日吉津村</t>
  </si>
  <si>
    <t>邑智郡川本町</t>
  </si>
  <si>
    <t>名西郡神山町</t>
  </si>
  <si>
    <t>綾歌郡宇多津町</t>
  </si>
  <si>
    <t>上浮穴郡久万高原町</t>
  </si>
  <si>
    <t>安芸郡奈半利町</t>
  </si>
  <si>
    <t>三養基郡上峰町</t>
  </si>
  <si>
    <t>東諸県郡綾町</t>
  </si>
  <si>
    <t>国頭郡大宜味村</t>
  </si>
  <si>
    <t>東津軽郡外ヶ浜町</t>
  </si>
  <si>
    <t>岩手郡雫石町</t>
  </si>
  <si>
    <t>鹿角郡小坂町</t>
  </si>
  <si>
    <t>東村山郡山辺町</t>
  </si>
  <si>
    <t>伊達郡桑折町</t>
  </si>
  <si>
    <t>北群馬郡吉岡町</t>
  </si>
  <si>
    <t>下新川郡入善町</t>
  </si>
  <si>
    <t>河北郡内灘町</t>
  </si>
  <si>
    <t>三方郡美浜町</t>
  </si>
  <si>
    <t>西八代郡市川三郷町</t>
  </si>
  <si>
    <t>蒲生郡日野町</t>
  </si>
  <si>
    <t>生駒郡平群町</t>
  </si>
  <si>
    <t>有田郡湯浅町</t>
  </si>
  <si>
    <t>西伯郡大山町</t>
  </si>
  <si>
    <t>邑智郡美郷町</t>
  </si>
  <si>
    <t>大島郡周防大島町</t>
  </si>
  <si>
    <t>那賀郡那賀町</t>
  </si>
  <si>
    <t>綾歌郡綾川町</t>
  </si>
  <si>
    <t>伊予郡松前町</t>
  </si>
  <si>
    <t>安芸郡田野町</t>
  </si>
  <si>
    <t>三養基郡みやき町</t>
  </si>
  <si>
    <t>西彼杵郡長与町</t>
  </si>
  <si>
    <t>児湯郡高鍋町</t>
  </si>
  <si>
    <t>国頭郡東村</t>
  </si>
  <si>
    <t>西津軽郡鰺ヶ沢町</t>
  </si>
  <si>
    <t>岩手郡葛巻町</t>
  </si>
  <si>
    <t>北秋田郡上小阿仁村</t>
  </si>
  <si>
    <t>東村山郡中山町</t>
  </si>
  <si>
    <t>伊達郡国見町</t>
  </si>
  <si>
    <t>河内郡上三川町</t>
  </si>
  <si>
    <t>多野郡上野村</t>
  </si>
  <si>
    <t>下新川郡朝日町</t>
  </si>
  <si>
    <t>羽咋郡志賀町</t>
  </si>
  <si>
    <t>大飯郡高浜町</t>
  </si>
  <si>
    <t>南巨摩郡早川町</t>
  </si>
  <si>
    <t>桑名郡木曽岬町</t>
  </si>
  <si>
    <t>蒲生郡竜王町</t>
  </si>
  <si>
    <t>生駒郡三郷町</t>
  </si>
  <si>
    <t>有田郡広川町</t>
  </si>
  <si>
    <t>西伯郡南部町</t>
  </si>
  <si>
    <t>邑智郡邑南町</t>
  </si>
  <si>
    <t>玖珂郡和木町</t>
  </si>
  <si>
    <t>海部郡牟岐町</t>
  </si>
  <si>
    <t>仲多度郡琴平町</t>
  </si>
  <si>
    <t>伊予郡砥部町</t>
  </si>
  <si>
    <t>安芸郡安田町</t>
  </si>
  <si>
    <t>東松浦郡玄海町</t>
  </si>
  <si>
    <t>西彼杵郡時津町</t>
  </si>
  <si>
    <t>下益城郡美里町</t>
  </si>
  <si>
    <t>児湯郡新富町</t>
  </si>
  <si>
    <t>国頭郡今帰仁村</t>
  </si>
  <si>
    <t>西津軽郡深浦町</t>
  </si>
  <si>
    <t>岩手郡岩手町</t>
  </si>
  <si>
    <t>山本郡藤里町</t>
  </si>
  <si>
    <t>西村山郡河北町</t>
  </si>
  <si>
    <t>伊達郡川俣町</t>
  </si>
  <si>
    <t>多野郡神流町</t>
  </si>
  <si>
    <t>羽咋郡宝達志水町</t>
  </si>
  <si>
    <t>大飯郡おおい町</t>
  </si>
  <si>
    <t>南巨摩郡身延町</t>
  </si>
  <si>
    <t>佐久市</t>
  </si>
  <si>
    <t>員弁郡東員町</t>
  </si>
  <si>
    <t>愛知郡愛荘町</t>
  </si>
  <si>
    <t>生駒郡斑鳩町</t>
  </si>
  <si>
    <t>有田郡有田川町</t>
  </si>
  <si>
    <t>西伯郡伯耆町</t>
  </si>
  <si>
    <t>鹿足郡津和野町</t>
  </si>
  <si>
    <t>熊毛郡上関町</t>
  </si>
  <si>
    <t>海部郡美波町</t>
  </si>
  <si>
    <t>仲多度郡多度津町</t>
  </si>
  <si>
    <t>喜多郡内子町</t>
  </si>
  <si>
    <t>安芸郡北川村</t>
  </si>
  <si>
    <t>西松浦郡有田町</t>
  </si>
  <si>
    <t>東彼杵郡東彼杵町</t>
  </si>
  <si>
    <t>玉名郡玉東町</t>
  </si>
  <si>
    <t>速見郡日出町</t>
  </si>
  <si>
    <t>児湯郡西米良村</t>
  </si>
  <si>
    <t>国頭郡本部町</t>
  </si>
  <si>
    <t>中津軽郡西目屋村</t>
  </si>
  <si>
    <t>山本郡三種町</t>
  </si>
  <si>
    <t>西村山郡西川町</t>
  </si>
  <si>
    <t>安達郡大玉村</t>
  </si>
  <si>
    <t>芳賀郡益子町</t>
  </si>
  <si>
    <t>甘楽郡下仁田町</t>
  </si>
  <si>
    <t>鹿島郡中能登町</t>
  </si>
  <si>
    <t>三方上中郡若狭町</t>
  </si>
  <si>
    <t>南巨摩郡南部町</t>
  </si>
  <si>
    <t>三重郡菰野町</t>
  </si>
  <si>
    <t>犬上郡豊郷町</t>
  </si>
  <si>
    <t>生駒郡安堵町</t>
  </si>
  <si>
    <t>日高郡美浜町</t>
  </si>
  <si>
    <t>日野郡日南町</t>
  </si>
  <si>
    <t>鹿足郡吉賀町</t>
  </si>
  <si>
    <t>熊毛郡田布施町</t>
  </si>
  <si>
    <t>海部郡海陽町</t>
  </si>
  <si>
    <t>仲多度郡まんのう町</t>
  </si>
  <si>
    <t>西宇和郡伊方町</t>
  </si>
  <si>
    <t>安芸郡馬路村</t>
  </si>
  <si>
    <t>杵島郡大町町</t>
  </si>
  <si>
    <t>東彼杵郡川棚町</t>
  </si>
  <si>
    <t>玉名郡南関町</t>
  </si>
  <si>
    <t>玖珠郡九重町</t>
  </si>
  <si>
    <t>児湯郡木城町</t>
  </si>
  <si>
    <t>国頭郡恩納村</t>
  </si>
  <si>
    <t>南津軽郡藤崎町</t>
  </si>
  <si>
    <t>紫波郡紫波町</t>
  </si>
  <si>
    <t>刈田郡蔵王町</t>
  </si>
  <si>
    <t>山本郡八峰町</t>
  </si>
  <si>
    <t>西村山郡朝日町</t>
  </si>
  <si>
    <t>岩瀬郡鏡石町</t>
  </si>
  <si>
    <t>芳賀郡茂木町</t>
  </si>
  <si>
    <t>甘楽郡南牧村</t>
  </si>
  <si>
    <t>鳳珠郡穴水町</t>
  </si>
  <si>
    <t>南巨摩郡富士川町</t>
  </si>
  <si>
    <t>三重郡朝日町</t>
  </si>
  <si>
    <t>犬上郡甲良町</t>
  </si>
  <si>
    <t>磯城郡川西町</t>
  </si>
  <si>
    <t>日高郡日高町</t>
  </si>
  <si>
    <t>日野郡日野町</t>
  </si>
  <si>
    <t>隠岐郡海士町</t>
  </si>
  <si>
    <t>熊毛郡平生町</t>
  </si>
  <si>
    <t>板野郡松茂町</t>
  </si>
  <si>
    <t>北宇和郡松野町</t>
  </si>
  <si>
    <t>安芸郡芸西村</t>
  </si>
  <si>
    <t>杵島郡江北町</t>
  </si>
  <si>
    <t>東彼杵郡波佐見町</t>
  </si>
  <si>
    <t>玉名郡長洲町</t>
  </si>
  <si>
    <t>玖珠郡玖珠町</t>
  </si>
  <si>
    <t>児湯郡川南町</t>
  </si>
  <si>
    <t>国頭郡宜野座村</t>
  </si>
  <si>
    <t>南津軽郡大鰐町</t>
  </si>
  <si>
    <t>紫波郡矢巾町</t>
  </si>
  <si>
    <t>刈田郡七ケ宿町</t>
  </si>
  <si>
    <t>南秋田郡五城目町</t>
  </si>
  <si>
    <t>西村山郡大江町</t>
  </si>
  <si>
    <t>岩瀬郡天栄村</t>
  </si>
  <si>
    <t>芳賀郡市貝町</t>
  </si>
  <si>
    <t>甘楽郡甘楽町</t>
  </si>
  <si>
    <t>鳳珠郡能登町</t>
  </si>
  <si>
    <t>中巨摩郡昭和町</t>
  </si>
  <si>
    <t>三重郡川越町</t>
  </si>
  <si>
    <t>犬上郡多賀町</t>
  </si>
  <si>
    <t>磯城郡三宅町</t>
  </si>
  <si>
    <t>日高郡由良町</t>
  </si>
  <si>
    <t>日野郡江府町</t>
  </si>
  <si>
    <t>隠岐郡西ノ島町</t>
  </si>
  <si>
    <t>和気郡和気町</t>
  </si>
  <si>
    <t>阿武郡阿武町</t>
  </si>
  <si>
    <t>板野郡北島町</t>
  </si>
  <si>
    <t>北宇和郡鬼北町</t>
  </si>
  <si>
    <t>長岡郡本山町</t>
  </si>
  <si>
    <t>杵島郡白石町</t>
  </si>
  <si>
    <t>北松浦郡小値賀町</t>
  </si>
  <si>
    <t>玉名郡和水町</t>
  </si>
  <si>
    <t>児湯郡都農町</t>
  </si>
  <si>
    <t>国頭郡金武町</t>
  </si>
  <si>
    <t>南津軽郡田舎館村</t>
  </si>
  <si>
    <t>和賀郡西和賀町</t>
  </si>
  <si>
    <t>柴田郡大河原町</t>
  </si>
  <si>
    <t>南秋田郡八郎潟町</t>
  </si>
  <si>
    <t>北村山郡大石田町</t>
  </si>
  <si>
    <t>南会津郡下郷町</t>
  </si>
  <si>
    <t>芳賀郡芳賀町</t>
  </si>
  <si>
    <t>吾妻郡中之条町</t>
  </si>
  <si>
    <t>南都留郡道志村</t>
  </si>
  <si>
    <t>南佐久郡小海町</t>
  </si>
  <si>
    <t>多気郡多気町</t>
  </si>
  <si>
    <t>磯城郡田原本町</t>
  </si>
  <si>
    <t>日高郡印南町</t>
  </si>
  <si>
    <t>隠岐郡知夫村</t>
  </si>
  <si>
    <t>都窪郡早島町</t>
  </si>
  <si>
    <t>板野郡藍住町</t>
  </si>
  <si>
    <t>南宇和郡愛南町</t>
  </si>
  <si>
    <t>長岡郡大豊町</t>
  </si>
  <si>
    <t>藤津郡太良町</t>
  </si>
  <si>
    <t>メール不要</t>
    <rPh sb="3" eb="5">
      <t>フヨウ</t>
    </rPh>
    <phoneticPr fontId="1"/>
  </si>
  <si>
    <t>60分</t>
    <rPh sb="2" eb="3">
      <t>フン</t>
    </rPh>
    <phoneticPr fontId="1"/>
  </si>
  <si>
    <t>120分</t>
  </si>
  <si>
    <t>120分</t>
    <phoneticPr fontId="1"/>
  </si>
  <si>
    <t>180分</t>
    <phoneticPr fontId="1"/>
  </si>
  <si>
    <t>240分</t>
    <phoneticPr fontId="1"/>
  </si>
  <si>
    <t>300分</t>
    <phoneticPr fontId="1"/>
  </si>
  <si>
    <t>360分</t>
  </si>
  <si>
    <t>360分</t>
    <phoneticPr fontId="1"/>
  </si>
  <si>
    <t>白岡市</t>
    <rPh sb="2" eb="3">
      <t>シ</t>
    </rPh>
    <phoneticPr fontId="1"/>
  </si>
  <si>
    <t>津波アラート</t>
    <rPh sb="0" eb="2">
      <t>ツナミ</t>
    </rPh>
    <phoneticPr fontId="1"/>
  </si>
  <si>
    <t>氏名</t>
  </si>
  <si>
    <t>51mm</t>
  </si>
  <si>
    <t>52mm</t>
  </si>
  <si>
    <t>53mm</t>
  </si>
  <si>
    <t>54mm</t>
  </si>
  <si>
    <t>55mm</t>
  </si>
  <si>
    <t>56mm</t>
  </si>
  <si>
    <t>57mm</t>
  </si>
  <si>
    <t>58mm</t>
  </si>
  <si>
    <t>59mm</t>
  </si>
  <si>
    <t>60mm</t>
  </si>
  <si>
    <t>61mm</t>
  </si>
  <si>
    <t>62mm</t>
  </si>
  <si>
    <t>63mm</t>
  </si>
  <si>
    <t>64mm</t>
  </si>
  <si>
    <t>65mm</t>
  </si>
  <si>
    <t>66mm</t>
  </si>
  <si>
    <t>67mm</t>
  </si>
  <si>
    <t>68mm</t>
  </si>
  <si>
    <t>69mm</t>
  </si>
  <si>
    <t>70mm</t>
  </si>
  <si>
    <t>50mm</t>
    <phoneticPr fontId="1"/>
  </si>
  <si>
    <t>71mm</t>
  </si>
  <si>
    <t>72mm</t>
  </si>
  <si>
    <t>73mm</t>
  </si>
  <si>
    <t>74mm</t>
  </si>
  <si>
    <t>75mm</t>
  </si>
  <si>
    <t>76mm</t>
  </si>
  <si>
    <t>77mm</t>
  </si>
  <si>
    <t>78mm</t>
  </si>
  <si>
    <t>79mm</t>
  </si>
  <si>
    <t>80mm</t>
  </si>
  <si>
    <t>81mm</t>
  </si>
  <si>
    <t>82mm</t>
  </si>
  <si>
    <t>83mm</t>
  </si>
  <si>
    <t>84mm</t>
  </si>
  <si>
    <t>85mm</t>
  </si>
  <si>
    <t>86mm</t>
  </si>
  <si>
    <t>87mm</t>
  </si>
  <si>
    <t>88mm</t>
  </si>
  <si>
    <t>89mm</t>
  </si>
  <si>
    <t>90mm</t>
  </si>
  <si>
    <t>91mm</t>
  </si>
  <si>
    <t>92mm</t>
  </si>
  <si>
    <t>93mm</t>
  </si>
  <si>
    <t>94mm</t>
  </si>
  <si>
    <t>95mm</t>
  </si>
  <si>
    <t>96mm</t>
  </si>
  <si>
    <t>97mm</t>
  </si>
  <si>
    <t>98mm</t>
  </si>
  <si>
    <t>99mm</t>
  </si>
  <si>
    <t>100mm</t>
  </si>
  <si>
    <t>101mm</t>
  </si>
  <si>
    <t>102mm</t>
  </si>
  <si>
    <t>103mm</t>
  </si>
  <si>
    <t>104mm</t>
  </si>
  <si>
    <t>105mm</t>
  </si>
  <si>
    <t>106mm</t>
  </si>
  <si>
    <t>107mm</t>
  </si>
  <si>
    <t>108mm</t>
  </si>
  <si>
    <t>109mm</t>
  </si>
  <si>
    <t>110mm</t>
  </si>
  <si>
    <t>111mm</t>
  </si>
  <si>
    <t>112mm</t>
  </si>
  <si>
    <t>113mm</t>
  </si>
  <si>
    <t>114mm</t>
  </si>
  <si>
    <t>115mm</t>
  </si>
  <si>
    <t>116mm</t>
  </si>
  <si>
    <t>117mm</t>
  </si>
  <si>
    <t>118mm</t>
  </si>
  <si>
    <t>119mm</t>
  </si>
  <si>
    <t>120mm</t>
  </si>
  <si>
    <t>121mm</t>
  </si>
  <si>
    <t>122mm</t>
  </si>
  <si>
    <t>123mm</t>
  </si>
  <si>
    <t>124mm</t>
  </si>
  <si>
    <t>125mm</t>
  </si>
  <si>
    <t>126mm</t>
  </si>
  <si>
    <t>127mm</t>
  </si>
  <si>
    <t>128mm</t>
  </si>
  <si>
    <t>129mm</t>
  </si>
  <si>
    <t>130mm</t>
  </si>
  <si>
    <t>131mm</t>
  </si>
  <si>
    <t>132mm</t>
  </si>
  <si>
    <t>133mm</t>
  </si>
  <si>
    <t>134mm</t>
  </si>
  <si>
    <t>135mm</t>
  </si>
  <si>
    <t>136mm</t>
  </si>
  <si>
    <t>137mm</t>
  </si>
  <si>
    <t>138mm</t>
  </si>
  <si>
    <t>139mm</t>
  </si>
  <si>
    <t>140mm</t>
  </si>
  <si>
    <t>141mm</t>
  </si>
  <si>
    <t>142mm</t>
  </si>
  <si>
    <t>143mm</t>
  </si>
  <si>
    <t>144mm</t>
  </si>
  <si>
    <t>145mm</t>
  </si>
  <si>
    <t>146mm</t>
  </si>
  <si>
    <t>147mm</t>
  </si>
  <si>
    <t>148mm</t>
  </si>
  <si>
    <t>149mm</t>
  </si>
  <si>
    <t>150mm</t>
  </si>
  <si>
    <t>151mm</t>
  </si>
  <si>
    <t>152mm</t>
  </si>
  <si>
    <t>153mm</t>
  </si>
  <si>
    <t>154mm</t>
  </si>
  <si>
    <t>155mm</t>
  </si>
  <si>
    <t>156mm</t>
  </si>
  <si>
    <t>157mm</t>
  </si>
  <si>
    <t>158mm</t>
  </si>
  <si>
    <t>159mm</t>
  </si>
  <si>
    <t>160mm</t>
  </si>
  <si>
    <t>161mm</t>
  </si>
  <si>
    <t>162mm</t>
  </si>
  <si>
    <t>163mm</t>
  </si>
  <si>
    <t>164mm</t>
  </si>
  <si>
    <t>165mm</t>
  </si>
  <si>
    <t>166mm</t>
  </si>
  <si>
    <t>167mm</t>
  </si>
  <si>
    <t>168mm</t>
  </si>
  <si>
    <t>169mm</t>
  </si>
  <si>
    <t>170mm</t>
  </si>
  <si>
    <t>171mm</t>
  </si>
  <si>
    <t>172mm</t>
  </si>
  <si>
    <t>173mm</t>
  </si>
  <si>
    <t>174mm</t>
  </si>
  <si>
    <t>175mm</t>
  </si>
  <si>
    <t>176mm</t>
  </si>
  <si>
    <t>177mm</t>
  </si>
  <si>
    <t>178mm</t>
  </si>
  <si>
    <t>179mm</t>
  </si>
  <si>
    <t>180mm</t>
  </si>
  <si>
    <t>181mm</t>
  </si>
  <si>
    <t>182mm</t>
  </si>
  <si>
    <t>183mm</t>
  </si>
  <si>
    <t>184mm</t>
  </si>
  <si>
    <t>185mm</t>
  </si>
  <si>
    <t>186mm</t>
  </si>
  <si>
    <t>187mm</t>
  </si>
  <si>
    <t>188mm</t>
  </si>
  <si>
    <t>189mm</t>
  </si>
  <si>
    <t>190mm</t>
  </si>
  <si>
    <t>191mm</t>
  </si>
  <si>
    <t>192mm</t>
  </si>
  <si>
    <t>193mm</t>
  </si>
  <si>
    <t>194mm</t>
  </si>
  <si>
    <t>195mm</t>
  </si>
  <si>
    <t>196mm</t>
  </si>
  <si>
    <t>197mm</t>
  </si>
  <si>
    <t>198mm</t>
  </si>
  <si>
    <t>199mm</t>
  </si>
  <si>
    <t>200mm</t>
  </si>
  <si>
    <t>201mm</t>
  </si>
  <si>
    <t>202mm</t>
  </si>
  <si>
    <t>203mm</t>
  </si>
  <si>
    <t>204mm</t>
  </si>
  <si>
    <t>205mm</t>
  </si>
  <si>
    <t>206mm</t>
  </si>
  <si>
    <t>207mm</t>
  </si>
  <si>
    <t>208mm</t>
  </si>
  <si>
    <t>209mm</t>
  </si>
  <si>
    <t>210mm</t>
  </si>
  <si>
    <t>211mm</t>
  </si>
  <si>
    <t>212mm</t>
  </si>
  <si>
    <t>213mm</t>
  </si>
  <si>
    <t>214mm</t>
  </si>
  <si>
    <t>215mm</t>
  </si>
  <si>
    <t>216mm</t>
  </si>
  <si>
    <t>217mm</t>
  </si>
  <si>
    <t>218mm</t>
  </si>
  <si>
    <t>219mm</t>
  </si>
  <si>
    <t>220mm</t>
  </si>
  <si>
    <t>221mm</t>
  </si>
  <si>
    <t>222mm</t>
  </si>
  <si>
    <t>223mm</t>
  </si>
  <si>
    <t>224mm</t>
  </si>
  <si>
    <t>225mm</t>
  </si>
  <si>
    <t>226mm</t>
  </si>
  <si>
    <t>227mm</t>
  </si>
  <si>
    <t>228mm</t>
  </si>
  <si>
    <t>229mm</t>
  </si>
  <si>
    <t>230mm</t>
  </si>
  <si>
    <t>231mm</t>
  </si>
  <si>
    <t>232mm</t>
  </si>
  <si>
    <t>233mm</t>
  </si>
  <si>
    <t>234mm</t>
  </si>
  <si>
    <t>235mm</t>
  </si>
  <si>
    <t>236mm</t>
  </si>
  <si>
    <t>237mm</t>
  </si>
  <si>
    <t>238mm</t>
  </si>
  <si>
    <t>239mm</t>
  </si>
  <si>
    <t>240mm</t>
  </si>
  <si>
    <t>241mm</t>
  </si>
  <si>
    <t>242mm</t>
  </si>
  <si>
    <t>243mm</t>
  </si>
  <si>
    <t>244mm</t>
  </si>
  <si>
    <t>245mm</t>
  </si>
  <si>
    <t>246mm</t>
  </si>
  <si>
    <t>247mm</t>
  </si>
  <si>
    <t>248mm</t>
  </si>
  <si>
    <t>249mm</t>
  </si>
  <si>
    <t>250mm</t>
  </si>
  <si>
    <t>251mm</t>
  </si>
  <si>
    <t>252mm</t>
  </si>
  <si>
    <t>253mm</t>
  </si>
  <si>
    <t>254mm</t>
  </si>
  <si>
    <t>255mm</t>
  </si>
  <si>
    <t>256mm</t>
  </si>
  <si>
    <t>257mm</t>
  </si>
  <si>
    <t>258mm</t>
  </si>
  <si>
    <t>259mm</t>
  </si>
  <si>
    <t>260mm</t>
  </si>
  <si>
    <t>261mm</t>
  </si>
  <si>
    <t>262mm</t>
  </si>
  <si>
    <t>263mm</t>
  </si>
  <si>
    <t>264mm</t>
  </si>
  <si>
    <t>265mm</t>
  </si>
  <si>
    <t>266mm</t>
  </si>
  <si>
    <t>267mm</t>
  </si>
  <si>
    <t>268mm</t>
  </si>
  <si>
    <t>269mm</t>
  </si>
  <si>
    <t>270mm</t>
  </si>
  <si>
    <t>271mm</t>
  </si>
  <si>
    <t>272mm</t>
  </si>
  <si>
    <t>273mm</t>
  </si>
  <si>
    <t>274mm</t>
  </si>
  <si>
    <t>275mm</t>
  </si>
  <si>
    <t>276mm</t>
  </si>
  <si>
    <t>277mm</t>
  </si>
  <si>
    <t>278mm</t>
  </si>
  <si>
    <t>279mm</t>
  </si>
  <si>
    <t>280mm</t>
  </si>
  <si>
    <t>281mm</t>
  </si>
  <si>
    <t>282mm</t>
  </si>
  <si>
    <t>283mm</t>
  </si>
  <si>
    <t>284mm</t>
  </si>
  <si>
    <t>285mm</t>
  </si>
  <si>
    <t>286mm</t>
  </si>
  <si>
    <t>287mm</t>
  </si>
  <si>
    <t>288mm</t>
  </si>
  <si>
    <t>289mm</t>
  </si>
  <si>
    <t>290mm</t>
  </si>
  <si>
    <t>291mm</t>
  </si>
  <si>
    <t>292mm</t>
  </si>
  <si>
    <t>293mm</t>
  </si>
  <si>
    <t>294mm</t>
  </si>
  <si>
    <t>295mm</t>
  </si>
  <si>
    <t>296mm</t>
  </si>
  <si>
    <t>297mm</t>
  </si>
  <si>
    <t>298mm</t>
  </si>
  <si>
    <t>299mm</t>
  </si>
  <si>
    <t>300mm</t>
  </si>
  <si>
    <t>301mm</t>
  </si>
  <si>
    <t>302mm</t>
  </si>
  <si>
    <t>303mm</t>
  </si>
  <si>
    <t>304mm</t>
  </si>
  <si>
    <t>305mm</t>
  </si>
  <si>
    <t>306mm</t>
  </si>
  <si>
    <t>307mm</t>
  </si>
  <si>
    <t>308mm</t>
  </si>
  <si>
    <t>309mm</t>
  </si>
  <si>
    <t>310mm</t>
  </si>
  <si>
    <t>311mm</t>
  </si>
  <si>
    <t>312mm</t>
  </si>
  <si>
    <t>313mm</t>
  </si>
  <si>
    <t>314mm</t>
  </si>
  <si>
    <t>315mm</t>
  </si>
  <si>
    <t>316mm</t>
  </si>
  <si>
    <t>317mm</t>
  </si>
  <si>
    <t>318mm</t>
  </si>
  <si>
    <t>319mm</t>
  </si>
  <si>
    <t>320mm</t>
  </si>
  <si>
    <t>321mm</t>
  </si>
  <si>
    <t>322mm</t>
  </si>
  <si>
    <t>323mm</t>
  </si>
  <si>
    <t>324mm</t>
  </si>
  <si>
    <t>325mm</t>
  </si>
  <si>
    <t>326mm</t>
  </si>
  <si>
    <t>327mm</t>
  </si>
  <si>
    <t>328mm</t>
  </si>
  <si>
    <t>329mm</t>
  </si>
  <si>
    <t>330mm</t>
  </si>
  <si>
    <t>331mm</t>
  </si>
  <si>
    <t>332mm</t>
  </si>
  <si>
    <t>333mm</t>
  </si>
  <si>
    <t>334mm</t>
  </si>
  <si>
    <t>335mm</t>
  </si>
  <si>
    <t>336mm</t>
  </si>
  <si>
    <t>337mm</t>
  </si>
  <si>
    <t>338mm</t>
  </si>
  <si>
    <t>339mm</t>
  </si>
  <si>
    <t>340mm</t>
  </si>
  <si>
    <t>341mm</t>
  </si>
  <si>
    <t>342mm</t>
  </si>
  <si>
    <t>343mm</t>
  </si>
  <si>
    <t>344mm</t>
  </si>
  <si>
    <t>345mm</t>
  </si>
  <si>
    <t>346mm</t>
  </si>
  <si>
    <t>347mm</t>
  </si>
  <si>
    <t>348mm</t>
  </si>
  <si>
    <t>349mm</t>
  </si>
  <si>
    <t>①前24時間積算降水観測アラート</t>
    <rPh sb="1" eb="2">
      <t>ゼン</t>
    </rPh>
    <rPh sb="4" eb="6">
      <t>ジカン</t>
    </rPh>
    <rPh sb="6" eb="8">
      <t>セキサン</t>
    </rPh>
    <rPh sb="8" eb="10">
      <t>コウスイ</t>
    </rPh>
    <rPh sb="10" eb="12">
      <t>カンソク</t>
    </rPh>
    <phoneticPr fontId="1"/>
  </si>
  <si>
    <t>時間降水量</t>
    <phoneticPr fontId="1"/>
  </si>
  <si>
    <t>平均風速</t>
  </si>
  <si>
    <t>▲追加プラン▲</t>
    <rPh sb="1" eb="3">
      <t>ツイカ</t>
    </rPh>
    <phoneticPr fontId="1"/>
  </si>
  <si>
    <t>▲帳票サービス▲</t>
    <rPh sb="1" eb="3">
      <t>チョウヒョウ</t>
    </rPh>
    <phoneticPr fontId="1"/>
  </si>
  <si>
    <t>▲注警報コード▲</t>
    <rPh sb="1" eb="2">
      <t>チュウ</t>
    </rPh>
    <rPh sb="2" eb="4">
      <t>ケイホウ</t>
    </rPh>
    <phoneticPr fontId="1"/>
  </si>
  <si>
    <t>10分単位設定値</t>
    <rPh sb="2" eb="3">
      <t>フン</t>
    </rPh>
    <rPh sb="3" eb="5">
      <t>タンイ</t>
    </rPh>
    <rPh sb="5" eb="8">
      <t>セッテイチ</t>
    </rPh>
    <phoneticPr fontId="1"/>
  </si>
  <si>
    <t>-</t>
    <phoneticPr fontId="1"/>
  </si>
  <si>
    <t>24時間降水量設定値</t>
    <rPh sb="2" eb="4">
      <t>ジカン</t>
    </rPh>
    <rPh sb="4" eb="7">
      <t>コウスイリョウ</t>
    </rPh>
    <rPh sb="7" eb="10">
      <t>セッテイチ</t>
    </rPh>
    <phoneticPr fontId="1"/>
  </si>
  <si>
    <t>24時間風設定値</t>
    <rPh sb="2" eb="4">
      <t>ジカン</t>
    </rPh>
    <rPh sb="4" eb="5">
      <t>カゼ</t>
    </rPh>
    <rPh sb="5" eb="8">
      <t>セッテイチ</t>
    </rPh>
    <phoneticPr fontId="1"/>
  </si>
  <si>
    <t>■近傍アメダス降水観測アラート</t>
  </si>
  <si>
    <t>■近傍アメダス強風観測アラート</t>
  </si>
  <si>
    <t>①10分単位雷予測アラート</t>
  </si>
  <si>
    <t>②リアルタイム雷観測アラート</t>
  </si>
  <si>
    <t>■積算降水観測アラートメール</t>
  </si>
  <si>
    <t>-</t>
    <phoneticPr fontId="1"/>
  </si>
  <si>
    <t>************************</t>
    <phoneticPr fontId="1"/>
  </si>
  <si>
    <t>************************</t>
    <phoneticPr fontId="1"/>
  </si>
  <si>
    <t>■会社名</t>
    <rPh sb="1" eb="4">
      <t>カイシャメイ</t>
    </rPh>
    <phoneticPr fontId="1"/>
  </si>
  <si>
    <t>■利用開始</t>
    <rPh sb="1" eb="3">
      <t>リヨウ</t>
    </rPh>
    <rPh sb="3" eb="5">
      <t>カイシ</t>
    </rPh>
    <phoneticPr fontId="1"/>
  </si>
  <si>
    <t>■終了</t>
    <rPh sb="1" eb="3">
      <t>シュウリョウ</t>
    </rPh>
    <phoneticPr fontId="1"/>
  </si>
  <si>
    <t>■基本コース</t>
    <rPh sb="1" eb="3">
      <t>キホン</t>
    </rPh>
    <phoneticPr fontId="1"/>
  </si>
  <si>
    <t>■強化プラン</t>
    <rPh sb="1" eb="3">
      <t>キョウカ</t>
    </rPh>
    <phoneticPr fontId="1"/>
  </si>
  <si>
    <t>【企業固有ラベル】</t>
    <rPh sb="1" eb="3">
      <t>キギョウ</t>
    </rPh>
    <rPh sb="3" eb="5">
      <t>コユウ</t>
    </rPh>
    <phoneticPr fontId="1"/>
  </si>
  <si>
    <t>■現場名</t>
    <rPh sb="1" eb="3">
      <t>ゲンバ</t>
    </rPh>
    <rPh sb="3" eb="4">
      <t>メイ</t>
    </rPh>
    <phoneticPr fontId="1"/>
  </si>
  <si>
    <t>滝沢市</t>
    <rPh sb="0" eb="2">
      <t>タキザワ</t>
    </rPh>
    <rPh sb="2" eb="3">
      <t>シ</t>
    </rPh>
    <phoneticPr fontId="1"/>
  </si>
  <si>
    <t>河西郡更別村</t>
    <phoneticPr fontId="1"/>
  </si>
  <si>
    <t>地域</t>
    <rPh sb="0" eb="2">
      <t>チイキ</t>
    </rPh>
    <phoneticPr fontId="1"/>
  </si>
  <si>
    <t>管理事務所</t>
    <rPh sb="0" eb="2">
      <t>カンリ</t>
    </rPh>
    <rPh sb="2" eb="4">
      <t>ジム</t>
    </rPh>
    <rPh sb="4" eb="5">
      <t>ショ</t>
    </rPh>
    <phoneticPr fontId="1"/>
  </si>
  <si>
    <t>観測所</t>
    <rPh sb="0" eb="2">
      <t>カンソク</t>
    </rPh>
    <rPh sb="2" eb="3">
      <t>ジョ</t>
    </rPh>
    <phoneticPr fontId="1"/>
  </si>
  <si>
    <t>関東</t>
    <rPh sb="0" eb="2">
      <t>カントウ</t>
    </rPh>
    <phoneticPr fontId="1"/>
  </si>
  <si>
    <t>下館河川</t>
    <rPh sb="0" eb="1">
      <t>シモ</t>
    </rPh>
    <rPh sb="1" eb="2">
      <t>カン</t>
    </rPh>
    <rPh sb="2" eb="4">
      <t>カセン</t>
    </rPh>
    <phoneticPr fontId="1"/>
  </si>
  <si>
    <t>二瀬ダム</t>
    <rPh sb="0" eb="1">
      <t>ニ</t>
    </rPh>
    <rPh sb="1" eb="2">
      <t>セ</t>
    </rPh>
    <phoneticPr fontId="1"/>
  </si>
  <si>
    <t>京浜河川</t>
    <rPh sb="0" eb="2">
      <t>ケイヒン</t>
    </rPh>
    <rPh sb="2" eb="4">
      <t>カセン</t>
    </rPh>
    <phoneticPr fontId="1"/>
  </si>
  <si>
    <t>利根川上流</t>
    <rPh sb="0" eb="2">
      <t>トネ</t>
    </rPh>
    <rPh sb="2" eb="3">
      <t>カワ</t>
    </rPh>
    <rPh sb="3" eb="5">
      <t>ジョウリュウ</t>
    </rPh>
    <phoneticPr fontId="1"/>
  </si>
  <si>
    <t>利根川下流</t>
    <rPh sb="0" eb="3">
      <t>トネガワ</t>
    </rPh>
    <rPh sb="3" eb="5">
      <t>カリュウ</t>
    </rPh>
    <phoneticPr fontId="1"/>
  </si>
  <si>
    <t>利根ダム統管</t>
    <rPh sb="0" eb="2">
      <t>トネ</t>
    </rPh>
    <rPh sb="4" eb="5">
      <t>オサム</t>
    </rPh>
    <rPh sb="5" eb="6">
      <t>カン</t>
    </rPh>
    <phoneticPr fontId="1"/>
  </si>
  <si>
    <t>常陸河川国道</t>
    <rPh sb="0" eb="2">
      <t>ヒタチ</t>
    </rPh>
    <rPh sb="2" eb="4">
      <t>カセン</t>
    </rPh>
    <rPh sb="4" eb="6">
      <t>コクドウ</t>
    </rPh>
    <phoneticPr fontId="1"/>
  </si>
  <si>
    <t>江戸川河川</t>
    <rPh sb="0" eb="2">
      <t>エド</t>
    </rPh>
    <rPh sb="2" eb="3">
      <t>カワ</t>
    </rPh>
    <rPh sb="3" eb="5">
      <t>カセン</t>
    </rPh>
    <phoneticPr fontId="1"/>
  </si>
  <si>
    <t>渡良瀬川河川</t>
    <rPh sb="0" eb="3">
      <t>ワタラセ</t>
    </rPh>
    <rPh sb="3" eb="4">
      <t>ガワ</t>
    </rPh>
    <rPh sb="4" eb="6">
      <t>カセン</t>
    </rPh>
    <phoneticPr fontId="1"/>
  </si>
  <si>
    <t>甲府河川国道</t>
    <rPh sb="0" eb="2">
      <t>コウフ</t>
    </rPh>
    <rPh sb="2" eb="4">
      <t>カセン</t>
    </rPh>
    <rPh sb="4" eb="6">
      <t>コクドウ</t>
    </rPh>
    <phoneticPr fontId="1"/>
  </si>
  <si>
    <t>相模水系ダム</t>
    <rPh sb="0" eb="2">
      <t>サガミ</t>
    </rPh>
    <rPh sb="2" eb="4">
      <t>スイケイ</t>
    </rPh>
    <phoneticPr fontId="1"/>
  </si>
  <si>
    <t>荒川上流</t>
    <rPh sb="0" eb="2">
      <t>アラカワ</t>
    </rPh>
    <rPh sb="2" eb="4">
      <t>ジョウリュウ</t>
    </rPh>
    <phoneticPr fontId="1"/>
  </si>
  <si>
    <t>荒川下流</t>
    <rPh sb="0" eb="2">
      <t>アラカワ</t>
    </rPh>
    <rPh sb="2" eb="4">
      <t>カリュウ</t>
    </rPh>
    <phoneticPr fontId="1"/>
  </si>
  <si>
    <t>霞ヶ浦河川</t>
    <rPh sb="0" eb="3">
      <t>カスミガウラ</t>
    </rPh>
    <rPh sb="3" eb="5">
      <t>カセン</t>
    </rPh>
    <phoneticPr fontId="1"/>
  </si>
  <si>
    <t>鬼怒ダム統管</t>
    <rPh sb="0" eb="2">
      <t>キヌ</t>
    </rPh>
    <rPh sb="4" eb="5">
      <t>オサム</t>
    </rPh>
    <rPh sb="5" eb="6">
      <t>カン</t>
    </rPh>
    <phoneticPr fontId="1"/>
  </si>
  <si>
    <t>三谷</t>
    <rPh sb="0" eb="2">
      <t>ミタニ</t>
    </rPh>
    <phoneticPr fontId="1"/>
  </si>
  <si>
    <t>上郷</t>
    <rPh sb="0" eb="2">
      <t>カミサト</t>
    </rPh>
    <phoneticPr fontId="1"/>
  </si>
  <si>
    <t>二宮</t>
    <rPh sb="0" eb="2">
      <t>ニノミヤ</t>
    </rPh>
    <phoneticPr fontId="1"/>
  </si>
  <si>
    <t>仙在</t>
    <rPh sb="0" eb="1">
      <t>セン</t>
    </rPh>
    <rPh sb="1" eb="2">
      <t>ザイ</t>
    </rPh>
    <phoneticPr fontId="1"/>
  </si>
  <si>
    <t>佐貫(上)</t>
    <rPh sb="0" eb="1">
      <t>サ</t>
    </rPh>
    <rPh sb="1" eb="2">
      <t>ヌキ</t>
    </rPh>
    <rPh sb="3" eb="4">
      <t>ウエ</t>
    </rPh>
    <phoneticPr fontId="1"/>
  </si>
  <si>
    <t>佐貫(下)</t>
    <rPh sb="0" eb="1">
      <t>サ</t>
    </rPh>
    <rPh sb="1" eb="2">
      <t>ヌキ</t>
    </rPh>
    <rPh sb="3" eb="4">
      <t>シタ</t>
    </rPh>
    <phoneticPr fontId="1"/>
  </si>
  <si>
    <t>勝瓜（下）</t>
    <rPh sb="0" eb="1">
      <t>カツ</t>
    </rPh>
    <rPh sb="1" eb="2">
      <t>ウリ</t>
    </rPh>
    <rPh sb="3" eb="4">
      <t>シタ</t>
    </rPh>
    <phoneticPr fontId="1"/>
  </si>
  <si>
    <t>勝瓜（上）</t>
    <rPh sb="0" eb="1">
      <t>カツ</t>
    </rPh>
    <rPh sb="1" eb="2">
      <t>ウリ</t>
    </rPh>
    <rPh sb="3" eb="4">
      <t>ウエ</t>
    </rPh>
    <phoneticPr fontId="1"/>
  </si>
  <si>
    <t>宝積寺（上）</t>
    <rPh sb="0" eb="1">
      <t>タカラ</t>
    </rPh>
    <rPh sb="1" eb="2">
      <t>セキ</t>
    </rPh>
    <rPh sb="2" eb="3">
      <t>ジ</t>
    </rPh>
    <rPh sb="4" eb="5">
      <t>ウエ</t>
    </rPh>
    <phoneticPr fontId="1"/>
  </si>
  <si>
    <t>宝積寺（下）</t>
    <rPh sb="0" eb="1">
      <t>タカラ</t>
    </rPh>
    <rPh sb="1" eb="2">
      <t>セキ</t>
    </rPh>
    <rPh sb="2" eb="3">
      <t>デラ</t>
    </rPh>
    <rPh sb="4" eb="5">
      <t>シタ</t>
    </rPh>
    <phoneticPr fontId="1"/>
  </si>
  <si>
    <t>小貝川水海道</t>
    <rPh sb="0" eb="3">
      <t>コカイガワ</t>
    </rPh>
    <rPh sb="3" eb="4">
      <t>スイ</t>
    </rPh>
    <rPh sb="4" eb="6">
      <t>カイドウ</t>
    </rPh>
    <phoneticPr fontId="1"/>
  </si>
  <si>
    <t>川又</t>
    <rPh sb="0" eb="2">
      <t>カワマタ</t>
    </rPh>
    <phoneticPr fontId="1"/>
  </si>
  <si>
    <t>川島</t>
    <rPh sb="0" eb="2">
      <t>カワシマ</t>
    </rPh>
    <phoneticPr fontId="1"/>
  </si>
  <si>
    <t>平方</t>
    <rPh sb="0" eb="2">
      <t>ヒラカタ</t>
    </rPh>
    <phoneticPr fontId="1"/>
  </si>
  <si>
    <t>文巻</t>
    <rPh sb="0" eb="1">
      <t>ブン</t>
    </rPh>
    <rPh sb="1" eb="2">
      <t>マキ</t>
    </rPh>
    <phoneticPr fontId="1"/>
  </si>
  <si>
    <t>湛水池田矢川</t>
    <rPh sb="0" eb="1">
      <t>ジン</t>
    </rPh>
    <rPh sb="1" eb="2">
      <t>スイ</t>
    </rPh>
    <rPh sb="2" eb="4">
      <t>イケダ</t>
    </rPh>
    <rPh sb="4" eb="6">
      <t>ヤガワ</t>
    </rPh>
    <phoneticPr fontId="1"/>
  </si>
  <si>
    <t>田野橋</t>
    <rPh sb="0" eb="1">
      <t>タ</t>
    </rPh>
    <rPh sb="1" eb="2">
      <t>ノ</t>
    </rPh>
    <rPh sb="2" eb="3">
      <t>ハシ</t>
    </rPh>
    <phoneticPr fontId="1"/>
  </si>
  <si>
    <t>石井（右）</t>
    <rPh sb="0" eb="2">
      <t>イシイ</t>
    </rPh>
    <rPh sb="3" eb="4">
      <t>ミギ</t>
    </rPh>
    <phoneticPr fontId="1"/>
  </si>
  <si>
    <t>越流堤</t>
    <rPh sb="0" eb="1">
      <t>コシ</t>
    </rPh>
    <rPh sb="1" eb="2">
      <t>リュウ</t>
    </rPh>
    <rPh sb="2" eb="3">
      <t>テイ</t>
    </rPh>
    <phoneticPr fontId="1"/>
  </si>
  <si>
    <t>鎌庭</t>
    <rPh sb="0" eb="1">
      <t>カマ</t>
    </rPh>
    <rPh sb="1" eb="2">
      <t>ニワ</t>
    </rPh>
    <phoneticPr fontId="1"/>
  </si>
  <si>
    <t>養蚕</t>
    <rPh sb="0" eb="2">
      <t>ヨウサン</t>
    </rPh>
    <phoneticPr fontId="1"/>
  </si>
  <si>
    <t>鬼怒川水海道</t>
    <rPh sb="0" eb="2">
      <t>キヌ</t>
    </rPh>
    <rPh sb="2" eb="3">
      <t>カワ</t>
    </rPh>
    <rPh sb="3" eb="4">
      <t>スイ</t>
    </rPh>
    <rPh sb="4" eb="6">
      <t>カイドウ</t>
    </rPh>
    <phoneticPr fontId="1"/>
  </si>
  <si>
    <t>黒子</t>
    <rPh sb="0" eb="2">
      <t>クロコ</t>
    </rPh>
    <phoneticPr fontId="1"/>
  </si>
  <si>
    <t>落合</t>
  </si>
  <si>
    <t>市ノ沢</t>
    <rPh sb="0" eb="1">
      <t>イチ</t>
    </rPh>
    <rPh sb="2" eb="3">
      <t>サワ</t>
    </rPh>
    <phoneticPr fontId="1"/>
  </si>
  <si>
    <t>親鼻</t>
    <rPh sb="0" eb="2">
      <t>オヤハナ</t>
    </rPh>
    <phoneticPr fontId="1"/>
  </si>
  <si>
    <t>浅山橋</t>
  </si>
  <si>
    <t>東秋留橋</t>
  </si>
  <si>
    <t>玉川</t>
  </si>
  <si>
    <t>報恩橋</t>
  </si>
  <si>
    <t>高田橋</t>
  </si>
  <si>
    <t>寺家橋</t>
  </si>
  <si>
    <t>鶴見2水位2</t>
  </si>
  <si>
    <t>2.5mゾーン</t>
  </si>
  <si>
    <t>鳥山</t>
  </si>
  <si>
    <t>減勢池</t>
  </si>
  <si>
    <t>越流堤上流</t>
  </si>
  <si>
    <t>越流堤下流</t>
  </si>
  <si>
    <t>親水エリア</t>
  </si>
  <si>
    <t>駐車場</t>
  </si>
  <si>
    <t>4.0mゾーン</t>
  </si>
  <si>
    <t>小机大橋</t>
  </si>
  <si>
    <t>新横浜大橋</t>
  </si>
  <si>
    <t>浅川橋</t>
  </si>
  <si>
    <t>落合橋</t>
  </si>
  <si>
    <t>排水門(内)</t>
  </si>
  <si>
    <t>排水門(外)</t>
  </si>
  <si>
    <t>越流堤対岸</t>
  </si>
  <si>
    <t>亀の子橋</t>
  </si>
  <si>
    <t>太尾</t>
  </si>
  <si>
    <t>綱島</t>
  </si>
  <si>
    <t>末吉橋</t>
  </si>
  <si>
    <t>芦穂橋</t>
  </si>
  <si>
    <t>鶴見川河口</t>
  </si>
  <si>
    <t>矢上橋</t>
  </si>
  <si>
    <t>高幡橋</t>
  </si>
  <si>
    <t>神川橋</t>
  </si>
  <si>
    <t>相模大橋</t>
  </si>
  <si>
    <t>馬入橋</t>
  </si>
  <si>
    <t>調布橋</t>
  </si>
  <si>
    <t>日野橋</t>
  </si>
  <si>
    <t>浅川ＣＤＴ</t>
  </si>
  <si>
    <t>石原ＣＤＴ</t>
  </si>
  <si>
    <t>亀の子ＣＤＴ</t>
  </si>
  <si>
    <t>末吉橋ＣＤＴ</t>
  </si>
  <si>
    <t>末吉橋2</t>
  </si>
  <si>
    <t>矢上橋2</t>
  </si>
  <si>
    <t>田園調布・上</t>
  </si>
  <si>
    <t>戸手</t>
  </si>
  <si>
    <t>末吉橋1</t>
  </si>
  <si>
    <t>末吉橋・有線</t>
  </si>
  <si>
    <t>矢上橋2有線</t>
  </si>
  <si>
    <t>小机1</t>
  </si>
  <si>
    <t>小机2水位1</t>
  </si>
  <si>
    <t>小机2水位2</t>
  </si>
  <si>
    <t>小机3水位1</t>
  </si>
  <si>
    <t>小机3水位2</t>
  </si>
  <si>
    <t>田園調布・下</t>
  </si>
  <si>
    <t>小机4水位1</t>
  </si>
  <si>
    <t>小机4水位2</t>
  </si>
  <si>
    <t>小机5</t>
  </si>
  <si>
    <t>小机6</t>
  </si>
  <si>
    <t>小机7水位1</t>
  </si>
  <si>
    <t>小机7水位2</t>
  </si>
  <si>
    <t>小机8水位1</t>
  </si>
  <si>
    <t>小机8水位2</t>
  </si>
  <si>
    <t>鶴見1水位1</t>
  </si>
  <si>
    <t>鶴見1水位2</t>
  </si>
  <si>
    <t>多摩川河口</t>
  </si>
  <si>
    <t>鶴見2水位1</t>
  </si>
  <si>
    <t>綱島ＣＤＴ</t>
  </si>
  <si>
    <t>石原</t>
  </si>
  <si>
    <t>大野川排水内</t>
  </si>
  <si>
    <t>大野川排水外</t>
  </si>
  <si>
    <t>谷田川機場内</t>
  </si>
  <si>
    <t>谷田川第一内</t>
  </si>
  <si>
    <t>青山水門外</t>
  </si>
  <si>
    <t>青山水門内</t>
  </si>
  <si>
    <t>田中外</t>
  </si>
  <si>
    <t>田中内</t>
  </si>
  <si>
    <t>藤岡</t>
  </si>
  <si>
    <t>古河</t>
  </si>
  <si>
    <t>中里</t>
  </si>
  <si>
    <t>福川水門外</t>
  </si>
  <si>
    <t>福川水門内</t>
  </si>
  <si>
    <t>第一排水門外</t>
  </si>
  <si>
    <t>第一排水門内</t>
  </si>
  <si>
    <t>赤麻Ａ</t>
  </si>
  <si>
    <t>赤麻Ｂ</t>
  </si>
  <si>
    <t>谷田川第一外</t>
  </si>
  <si>
    <t>第二排水門外</t>
  </si>
  <si>
    <t>第二排水門内</t>
  </si>
  <si>
    <t>山下橋</t>
  </si>
  <si>
    <t>古戸</t>
  </si>
  <si>
    <t>芽吹橋</t>
  </si>
  <si>
    <t>川俣</t>
  </si>
  <si>
    <t>八斗島</t>
  </si>
  <si>
    <t>栗橋</t>
  </si>
  <si>
    <t>蓮花川機場外</t>
  </si>
  <si>
    <t>蓮花川機場内</t>
  </si>
  <si>
    <t>新堀川機場内</t>
  </si>
  <si>
    <t>新堀川機場外</t>
  </si>
  <si>
    <t>大木水門内</t>
  </si>
  <si>
    <t>休泊川機場内</t>
  </si>
  <si>
    <t>大木水門外</t>
  </si>
  <si>
    <t>高野</t>
  </si>
  <si>
    <t>第三排水門内</t>
  </si>
  <si>
    <t>第三排水門外</t>
  </si>
  <si>
    <t>法師戸水門内</t>
  </si>
  <si>
    <t>法師戸水門外</t>
  </si>
  <si>
    <t>休泊川機場外</t>
  </si>
  <si>
    <t>大光寺</t>
  </si>
  <si>
    <t>利根１０６０</t>
  </si>
  <si>
    <t>利根１０９０</t>
  </si>
  <si>
    <t>利根１１２５</t>
  </si>
  <si>
    <t>利根１１５０</t>
  </si>
  <si>
    <t>利根１１８０</t>
  </si>
  <si>
    <t>利根１２７５</t>
  </si>
  <si>
    <t>利根１３３０</t>
  </si>
  <si>
    <t>利根１３６５</t>
  </si>
  <si>
    <t>利根１３８５</t>
  </si>
  <si>
    <t>乙女</t>
  </si>
  <si>
    <t>渡良００２０</t>
  </si>
  <si>
    <t>菅生外</t>
  </si>
  <si>
    <t>菅生内</t>
  </si>
  <si>
    <t>新町</t>
  </si>
  <si>
    <t>発作橋</t>
  </si>
  <si>
    <t>曙橋</t>
  </si>
  <si>
    <t>中郷</t>
  </si>
  <si>
    <t>戸田井</t>
  </si>
  <si>
    <t>牛久沼湖面</t>
  </si>
  <si>
    <t>呼塚橋</t>
  </si>
  <si>
    <t>金江津</t>
  </si>
  <si>
    <t>黒部（裏）</t>
  </si>
  <si>
    <t>押付</t>
  </si>
  <si>
    <t>須賀</t>
  </si>
  <si>
    <t>新川</t>
  </si>
  <si>
    <t>川尻</t>
  </si>
  <si>
    <t>黒部（表）</t>
  </si>
  <si>
    <t>太田新田</t>
  </si>
  <si>
    <t>銚子</t>
  </si>
  <si>
    <t>荒波</t>
  </si>
  <si>
    <t>取手</t>
  </si>
  <si>
    <t>布川</t>
  </si>
  <si>
    <t>横利根</t>
  </si>
  <si>
    <t>一之分目</t>
  </si>
  <si>
    <t>岩鼻</t>
  </si>
  <si>
    <t>山名</t>
  </si>
  <si>
    <t>鎌田</t>
  </si>
  <si>
    <t>湯原</t>
  </si>
  <si>
    <t>上久屋</t>
  </si>
  <si>
    <t>岩本</t>
  </si>
  <si>
    <t>上福島</t>
  </si>
  <si>
    <t>屋形原</t>
  </si>
  <si>
    <t>高松</t>
  </si>
  <si>
    <t>奈良沢</t>
  </si>
  <si>
    <t>小穂口</t>
  </si>
  <si>
    <t>平弦</t>
  </si>
  <si>
    <t>木ノ根沢</t>
  </si>
  <si>
    <t>岩島</t>
  </si>
  <si>
    <t>万場</t>
  </si>
  <si>
    <t>若泉</t>
  </si>
  <si>
    <t>花輪</t>
  </si>
  <si>
    <t>上里見</t>
  </si>
  <si>
    <t>千鳥</t>
  </si>
  <si>
    <t>前橋</t>
  </si>
  <si>
    <t>岩井</t>
  </si>
  <si>
    <t>浄法寺</t>
  </si>
  <si>
    <t>安中</t>
  </si>
  <si>
    <t>村上</t>
  </si>
  <si>
    <t>勅使河原</t>
  </si>
  <si>
    <t>水沼橋</t>
  </si>
  <si>
    <t>上鹿島橋</t>
  </si>
  <si>
    <t>玉村</t>
  </si>
  <si>
    <t>石淵橋</t>
  </si>
  <si>
    <t>川古</t>
  </si>
  <si>
    <t>吹路</t>
  </si>
  <si>
    <t>小袖橋</t>
  </si>
  <si>
    <t>山方</t>
  </si>
  <si>
    <t>黒羽</t>
  </si>
  <si>
    <t>小口</t>
  </si>
  <si>
    <t>野口</t>
  </si>
  <si>
    <t>水府橋</t>
  </si>
  <si>
    <t>下国井</t>
  </si>
  <si>
    <t>内川内水位</t>
  </si>
  <si>
    <t>内川外水位</t>
  </si>
  <si>
    <t>川堀</t>
  </si>
  <si>
    <t>湊大橋</t>
  </si>
  <si>
    <t>涸沼橋</t>
  </si>
  <si>
    <t>富岡</t>
  </si>
  <si>
    <t>勝田橋</t>
  </si>
  <si>
    <t>早戸川内</t>
  </si>
  <si>
    <t>早戸川外</t>
  </si>
  <si>
    <t>下石崎</t>
  </si>
  <si>
    <t>上合橋</t>
  </si>
  <si>
    <t>常北</t>
  </si>
  <si>
    <t>榊橋上</t>
  </si>
  <si>
    <t>榊橋</t>
  </si>
  <si>
    <t>常井橋</t>
  </si>
  <si>
    <t>機初</t>
  </si>
  <si>
    <t>額田</t>
  </si>
  <si>
    <t>久慈大橋</t>
  </si>
  <si>
    <t>搦手橋</t>
  </si>
  <si>
    <t>谷古宇</t>
  </si>
  <si>
    <t>江戸川水門上</t>
  </si>
  <si>
    <t>江戸川水門下</t>
  </si>
  <si>
    <t>堀江</t>
  </si>
  <si>
    <t>倉松川流入部</t>
  </si>
  <si>
    <t>中川流入部</t>
  </si>
  <si>
    <t>宮前</t>
  </si>
  <si>
    <t>１８号流入部</t>
  </si>
  <si>
    <t>前波</t>
  </si>
  <si>
    <t>春日部</t>
  </si>
  <si>
    <t>西関宿</t>
  </si>
  <si>
    <t>野田</t>
  </si>
  <si>
    <t>流山</t>
  </si>
  <si>
    <t>可動堰上</t>
  </si>
  <si>
    <t>柳ノ宮</t>
  </si>
  <si>
    <t>妙典</t>
  </si>
  <si>
    <t>市川</t>
  </si>
  <si>
    <t>東金野井</t>
  </si>
  <si>
    <t>神明堀（外）</t>
  </si>
  <si>
    <t>神明堀（内）</t>
  </si>
  <si>
    <t>大谷口新田</t>
  </si>
  <si>
    <t>増林</t>
  </si>
  <si>
    <t>松戸</t>
  </si>
  <si>
    <t>須和田</t>
  </si>
  <si>
    <t>新大場（内）</t>
  </si>
  <si>
    <t>大場川（1）</t>
  </si>
  <si>
    <t>大場川（2）</t>
  </si>
  <si>
    <t>倉田</t>
  </si>
  <si>
    <t>川藤</t>
  </si>
  <si>
    <t>吉川</t>
  </si>
  <si>
    <t>高砂</t>
  </si>
  <si>
    <t>畷橋</t>
  </si>
  <si>
    <t>新大場（外）</t>
  </si>
  <si>
    <t>飯塚橋</t>
  </si>
  <si>
    <t>内匠橋</t>
  </si>
  <si>
    <t>運河</t>
  </si>
  <si>
    <t>利根関宿</t>
  </si>
  <si>
    <t>北関宿</t>
  </si>
  <si>
    <t>八条橋</t>
  </si>
  <si>
    <t>幸田</t>
  </si>
  <si>
    <t>可動堰下</t>
  </si>
  <si>
    <t>三郷（1）</t>
  </si>
  <si>
    <t>大島</t>
  </si>
  <si>
    <t>足森橋</t>
  </si>
  <si>
    <t>三杉川機場外</t>
  </si>
  <si>
    <t>三杉川機場内</t>
  </si>
  <si>
    <t>菊沢川機場外</t>
  </si>
  <si>
    <t>菊沢川機場内</t>
  </si>
  <si>
    <t>広見橋</t>
  </si>
  <si>
    <t>松原橋</t>
  </si>
  <si>
    <t>姥川機場内</t>
  </si>
  <si>
    <t>姥川機場外</t>
  </si>
  <si>
    <t>伊保内新橋</t>
  </si>
  <si>
    <t>高津戸</t>
  </si>
  <si>
    <t>足利</t>
  </si>
  <si>
    <t>岩井分水路</t>
  </si>
  <si>
    <t>早川田上</t>
  </si>
  <si>
    <t>葉鹿橋</t>
  </si>
  <si>
    <t>早川橋</t>
  </si>
  <si>
    <t>南部</t>
  </si>
  <si>
    <t>北松野</t>
  </si>
  <si>
    <t>松岡</t>
  </si>
  <si>
    <t>北松野：高</t>
  </si>
  <si>
    <t>横川：内</t>
  </si>
  <si>
    <t>横川：外</t>
  </si>
  <si>
    <t>穏池：内</t>
  </si>
  <si>
    <t>穏池：外</t>
  </si>
  <si>
    <t>柏内</t>
  </si>
  <si>
    <t>石和</t>
  </si>
  <si>
    <t>柏外</t>
  </si>
  <si>
    <t>日川</t>
  </si>
  <si>
    <t>重川</t>
  </si>
  <si>
    <t>金剛地</t>
  </si>
  <si>
    <t>堀切</t>
  </si>
  <si>
    <t>桃林橋</t>
  </si>
  <si>
    <t>亀甲橋</t>
  </si>
  <si>
    <t>船山橋</t>
  </si>
  <si>
    <t>浅原橋</t>
  </si>
  <si>
    <t>清水端</t>
  </si>
  <si>
    <t>清水端：高</t>
  </si>
  <si>
    <t>富山橋</t>
  </si>
  <si>
    <t>早戸川</t>
  </si>
  <si>
    <t>中津川</t>
  </si>
  <si>
    <t>才戸橋</t>
  </si>
  <si>
    <t>入西</t>
  </si>
  <si>
    <t>坂戸</t>
  </si>
  <si>
    <t>小見野</t>
  </si>
  <si>
    <t>八幡橋</t>
  </si>
  <si>
    <t>小畔川落合橋</t>
  </si>
  <si>
    <t>唐子橋</t>
  </si>
  <si>
    <t>野本</t>
  </si>
  <si>
    <t>小ヶ谷</t>
  </si>
  <si>
    <t>入間川落合橋</t>
  </si>
  <si>
    <t>越辺川落合橋</t>
  </si>
  <si>
    <t>玉作</t>
  </si>
  <si>
    <t>太郎右衛門橋</t>
  </si>
  <si>
    <t>菅間</t>
  </si>
  <si>
    <t>今宿</t>
  </si>
  <si>
    <t>高坂橋</t>
  </si>
  <si>
    <t>寄居</t>
  </si>
  <si>
    <t>天神橋</t>
  </si>
  <si>
    <t>植松橋</t>
  </si>
  <si>
    <t>熊谷</t>
  </si>
  <si>
    <t>大芦橋</t>
  </si>
  <si>
    <t>治水橋</t>
  </si>
  <si>
    <t>小名木川</t>
  </si>
  <si>
    <t>芝川水門・裏</t>
  </si>
  <si>
    <t>志木</t>
  </si>
  <si>
    <t>笹目</t>
  </si>
  <si>
    <t>霊岸島</t>
  </si>
  <si>
    <t>南砂町</t>
  </si>
  <si>
    <t>岩淵水門・上</t>
  </si>
  <si>
    <t>西新井</t>
  </si>
  <si>
    <t>湖心</t>
  </si>
  <si>
    <t>平山</t>
  </si>
  <si>
    <t>八木蒔</t>
  </si>
  <si>
    <t>出島</t>
  </si>
  <si>
    <t>井上</t>
  </si>
  <si>
    <t>木原</t>
  </si>
  <si>
    <t>浮島</t>
  </si>
  <si>
    <t>大山</t>
  </si>
  <si>
    <t>土浦</t>
  </si>
  <si>
    <t>麻生沖</t>
  </si>
  <si>
    <t>新横利根</t>
  </si>
  <si>
    <t>巴川</t>
  </si>
  <si>
    <t>鉾田川</t>
  </si>
  <si>
    <t>安塚</t>
  </si>
  <si>
    <t>白浜</t>
  </si>
  <si>
    <t>牛堀</t>
  </si>
  <si>
    <t>潮来</t>
  </si>
  <si>
    <t>十番</t>
  </si>
  <si>
    <t>恋瀬川</t>
  </si>
  <si>
    <t>神宮橋</t>
  </si>
  <si>
    <t>鰐川</t>
  </si>
  <si>
    <t>藤沢新田</t>
  </si>
  <si>
    <t>小野川</t>
  </si>
  <si>
    <t>掛馬沖</t>
  </si>
  <si>
    <t>釜谷沖</t>
  </si>
  <si>
    <t>波崎上</t>
  </si>
  <si>
    <t>波崎下</t>
  </si>
  <si>
    <t>小川</t>
  </si>
  <si>
    <t>賀</t>
  </si>
  <si>
    <t>塙</t>
  </si>
  <si>
    <t>湯元</t>
  </si>
  <si>
    <t>元湯</t>
  </si>
  <si>
    <t>大川筑</t>
  </si>
  <si>
    <t>清水バイパス</t>
  </si>
  <si>
    <t>馬坂</t>
  </si>
  <si>
    <t>小穴</t>
  </si>
  <si>
    <t>松ノ木平</t>
  </si>
  <si>
    <t>小佐越</t>
  </si>
  <si>
    <t>原</t>
  </si>
  <si>
    <t>町谷</t>
  </si>
  <si>
    <t>独鈷沢</t>
  </si>
  <si>
    <t>選択</t>
    <rPh sb="0" eb="2">
      <t>センタク</t>
    </rPh>
    <phoneticPr fontId="1"/>
  </si>
  <si>
    <t>m 以上</t>
    <rPh sb="2" eb="4">
      <t>イジョウ</t>
    </rPh>
    <phoneticPr fontId="1"/>
  </si>
  <si>
    <t>水位（任意）</t>
    <rPh sb="0" eb="2">
      <t>スイイ</t>
    </rPh>
    <rPh sb="3" eb="5">
      <t>ニンイ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</si>
  <si>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</si>
  <si>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</si>
  <si>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北陸</t>
    <rPh sb="0" eb="2">
      <t>ホクリク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</si>
  <si>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</si>
  <si>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</si>
  <si>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</si>
  <si>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</si>
  <si>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</si>
  <si>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</si>
  <si>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函館開発建設部</t>
    <rPh sb="0" eb="2">
      <t>ハコダテ</t>
    </rPh>
    <rPh sb="2" eb="4">
      <t>カイハツ</t>
    </rPh>
    <rPh sb="4" eb="6">
      <t>ケンセツ</t>
    </rPh>
    <rPh sb="6" eb="7">
      <t>ブ</t>
    </rPh>
    <phoneticPr fontId="1"/>
  </si>
  <si>
    <t>室蘭開発建設部</t>
    <rPh sb="0" eb="2">
      <t>ムロラン</t>
    </rPh>
    <rPh sb="2" eb="4">
      <t>カイハツ</t>
    </rPh>
    <rPh sb="4" eb="6">
      <t>ケンセツ</t>
    </rPh>
    <rPh sb="6" eb="7">
      <t>ブ</t>
    </rPh>
    <phoneticPr fontId="1"/>
  </si>
  <si>
    <t>小樽開発建設部</t>
    <rPh sb="0" eb="2">
      <t>オタル</t>
    </rPh>
    <rPh sb="2" eb="4">
      <t>カイハツ</t>
    </rPh>
    <rPh sb="4" eb="6">
      <t>ケンセツ</t>
    </rPh>
    <rPh sb="6" eb="7">
      <t>ブ</t>
    </rPh>
    <phoneticPr fontId="1"/>
  </si>
  <si>
    <t>帯広開発建設部</t>
    <rPh sb="0" eb="2">
      <t>オビヒロ</t>
    </rPh>
    <rPh sb="2" eb="4">
      <t>カイハツ</t>
    </rPh>
    <rPh sb="4" eb="6">
      <t>ケンセツ</t>
    </rPh>
    <rPh sb="6" eb="7">
      <t>ブ</t>
    </rPh>
    <phoneticPr fontId="1"/>
  </si>
  <si>
    <t>旭川開発建設部</t>
    <rPh sb="0" eb="2">
      <t>アサヒガワ</t>
    </rPh>
    <rPh sb="2" eb="4">
      <t>カイハツ</t>
    </rPh>
    <rPh sb="4" eb="6">
      <t>ケンセツ</t>
    </rPh>
    <rPh sb="6" eb="7">
      <t>ブ</t>
    </rPh>
    <phoneticPr fontId="1"/>
  </si>
  <si>
    <t>札幌開発建設部</t>
    <rPh sb="0" eb="2">
      <t>サッポロ</t>
    </rPh>
    <rPh sb="2" eb="4">
      <t>カイハツ</t>
    </rPh>
    <rPh sb="4" eb="6">
      <t>ケンセツ</t>
    </rPh>
    <rPh sb="6" eb="7">
      <t>ブ</t>
    </rPh>
    <phoneticPr fontId="1"/>
  </si>
  <si>
    <t>留萌開発建設部</t>
    <rPh sb="0" eb="2">
      <t>ルモイ</t>
    </rPh>
    <rPh sb="2" eb="4">
      <t>カイハツ</t>
    </rPh>
    <rPh sb="4" eb="6">
      <t>ケンセツ</t>
    </rPh>
    <rPh sb="6" eb="7">
      <t>ブ</t>
    </rPh>
    <phoneticPr fontId="1"/>
  </si>
  <si>
    <t>網走開発建設部</t>
    <rPh sb="0" eb="2">
      <t>アバシリ</t>
    </rPh>
    <rPh sb="2" eb="4">
      <t>カイハツ</t>
    </rPh>
    <rPh sb="4" eb="6">
      <t>ケンセツ</t>
    </rPh>
    <rPh sb="6" eb="7">
      <t>ブ</t>
    </rPh>
    <phoneticPr fontId="1"/>
  </si>
  <si>
    <t>釧路開発建設部</t>
    <rPh sb="0" eb="2">
      <t>クシロ</t>
    </rPh>
    <rPh sb="2" eb="4">
      <t>カイハツ</t>
    </rPh>
    <rPh sb="4" eb="6">
      <t>ケンセツ</t>
    </rPh>
    <rPh sb="6" eb="7">
      <t>ブ</t>
    </rPh>
    <phoneticPr fontId="1"/>
  </si>
  <si>
    <t>上利別</t>
    <rPh sb="0" eb="1">
      <t>ジョウ</t>
    </rPh>
    <rPh sb="1" eb="2">
      <t>リ</t>
    </rPh>
    <rPh sb="2" eb="3">
      <t>ベツ</t>
    </rPh>
    <phoneticPr fontId="1"/>
  </si>
  <si>
    <t>今金</t>
    <rPh sb="0" eb="1">
      <t>イマ</t>
    </rPh>
    <rPh sb="1" eb="2">
      <t>ガネ</t>
    </rPh>
    <phoneticPr fontId="1"/>
  </si>
  <si>
    <t>住吉</t>
    <rPh sb="0" eb="2">
      <t>スミヨシ</t>
    </rPh>
    <phoneticPr fontId="1"/>
  </si>
  <si>
    <t>大富</t>
    <rPh sb="0" eb="1">
      <t>オオ</t>
    </rPh>
    <rPh sb="1" eb="2">
      <t>トミ</t>
    </rPh>
    <phoneticPr fontId="1"/>
  </si>
  <si>
    <t>忠志別</t>
    <rPh sb="0" eb="1">
      <t>チュウ</t>
    </rPh>
    <rPh sb="1" eb="2">
      <t>シ</t>
    </rPh>
    <rPh sb="2" eb="3">
      <t>ベツ</t>
    </rPh>
    <phoneticPr fontId="1"/>
  </si>
  <si>
    <t>河口</t>
  </si>
  <si>
    <t>河口</t>
    <rPh sb="0" eb="2">
      <t>カワグチ</t>
    </rPh>
    <phoneticPr fontId="1"/>
  </si>
  <si>
    <t>美利河別</t>
    <rPh sb="0" eb="1">
      <t>ミ</t>
    </rPh>
    <rPh sb="1" eb="2">
      <t>リ</t>
    </rPh>
    <rPh sb="2" eb="3">
      <t>カワ</t>
    </rPh>
    <rPh sb="3" eb="4">
      <t>ベツ</t>
    </rPh>
    <phoneticPr fontId="1"/>
  </si>
  <si>
    <t>花石</t>
    <rPh sb="0" eb="1">
      <t>ハナ</t>
    </rPh>
    <rPh sb="1" eb="2">
      <t>イシ</t>
    </rPh>
    <phoneticPr fontId="1"/>
  </si>
  <si>
    <t>富川</t>
    <rPh sb="0" eb="2">
      <t>トミカワ</t>
    </rPh>
    <phoneticPr fontId="1"/>
  </si>
  <si>
    <t>幌毛志橋</t>
    <rPh sb="0" eb="1">
      <t>ホロ</t>
    </rPh>
    <rPh sb="1" eb="2">
      <t>ケ</t>
    </rPh>
    <rPh sb="2" eb="3">
      <t>シ</t>
    </rPh>
    <rPh sb="3" eb="4">
      <t>バシ</t>
    </rPh>
    <phoneticPr fontId="1"/>
  </si>
  <si>
    <t>平取</t>
    <rPh sb="0" eb="1">
      <t>ヒラ</t>
    </rPh>
    <rPh sb="1" eb="2">
      <t>トリ</t>
    </rPh>
    <phoneticPr fontId="1"/>
  </si>
  <si>
    <t>栄</t>
    <rPh sb="0" eb="1">
      <t>サカエ</t>
    </rPh>
    <phoneticPr fontId="1"/>
  </si>
  <si>
    <t>福山</t>
    <rPh sb="0" eb="2">
      <t>フクヤマ</t>
    </rPh>
    <phoneticPr fontId="1"/>
  </si>
  <si>
    <t>穂別</t>
    <rPh sb="0" eb="2">
      <t>ホベツ</t>
    </rPh>
    <phoneticPr fontId="1"/>
  </si>
  <si>
    <t>貫気別</t>
    <rPh sb="0" eb="3">
      <t>ヌキベツベツ</t>
    </rPh>
    <phoneticPr fontId="1"/>
  </si>
  <si>
    <t>鵡川</t>
    <rPh sb="0" eb="2">
      <t>ムカワ</t>
    </rPh>
    <phoneticPr fontId="1"/>
  </si>
  <si>
    <t>名駒</t>
    <rPh sb="0" eb="1">
      <t>ナ</t>
    </rPh>
    <rPh sb="1" eb="2">
      <t>ゴマ</t>
    </rPh>
    <phoneticPr fontId="1"/>
  </si>
  <si>
    <t>蘭越</t>
    <rPh sb="0" eb="2">
      <t>ランコシ</t>
    </rPh>
    <phoneticPr fontId="1"/>
  </si>
  <si>
    <t>ニぺソツ</t>
    <phoneticPr fontId="1"/>
  </si>
  <si>
    <t>トムラウシ</t>
    <phoneticPr fontId="1"/>
  </si>
  <si>
    <t>万年橋</t>
    <rPh sb="0" eb="2">
      <t>マンネン</t>
    </rPh>
    <rPh sb="2" eb="3">
      <t>バシ</t>
    </rPh>
    <phoneticPr fontId="1"/>
  </si>
  <si>
    <t>上札内</t>
    <rPh sb="0" eb="1">
      <t>カミ</t>
    </rPh>
    <rPh sb="1" eb="3">
      <t>サツナイ</t>
    </rPh>
    <phoneticPr fontId="1"/>
  </si>
  <si>
    <t>中島橋</t>
    <rPh sb="0" eb="2">
      <t>ナカジマ</t>
    </rPh>
    <rPh sb="2" eb="3">
      <t>バシ</t>
    </rPh>
    <phoneticPr fontId="1"/>
  </si>
  <si>
    <t>共栄橋</t>
    <rPh sb="0" eb="1">
      <t>キョウ</t>
    </rPh>
    <rPh sb="1" eb="2">
      <t>サカエ</t>
    </rPh>
    <rPh sb="2" eb="3">
      <t>バシ</t>
    </rPh>
    <phoneticPr fontId="1"/>
  </si>
  <si>
    <t>共栄橋　他</t>
    <rPh sb="0" eb="1">
      <t>キョウ</t>
    </rPh>
    <rPh sb="1" eb="2">
      <t>サカエ</t>
    </rPh>
    <rPh sb="2" eb="3">
      <t>バシ</t>
    </rPh>
    <rPh sb="4" eb="5">
      <t>ホカ</t>
    </rPh>
    <phoneticPr fontId="1"/>
  </si>
  <si>
    <t>利別</t>
    <rPh sb="0" eb="1">
      <t>リ</t>
    </rPh>
    <rPh sb="1" eb="2">
      <t>ベツ</t>
    </rPh>
    <phoneticPr fontId="1"/>
  </si>
  <si>
    <t>シイ十勝</t>
    <rPh sb="2" eb="4">
      <t>トカチ</t>
    </rPh>
    <phoneticPr fontId="1"/>
  </si>
  <si>
    <t>十勝中央大橋</t>
    <rPh sb="0" eb="2">
      <t>トカチ</t>
    </rPh>
    <rPh sb="2" eb="4">
      <t>チュウオウ</t>
    </rPh>
    <rPh sb="4" eb="6">
      <t>オオハシ</t>
    </rPh>
    <phoneticPr fontId="1"/>
  </si>
  <si>
    <t>十勝太</t>
    <rPh sb="0" eb="2">
      <t>トカチ</t>
    </rPh>
    <rPh sb="2" eb="3">
      <t>フトイ</t>
    </rPh>
    <phoneticPr fontId="1"/>
  </si>
  <si>
    <t>千代田</t>
    <rPh sb="0" eb="3">
      <t>チヨダ</t>
    </rPh>
    <phoneticPr fontId="1"/>
  </si>
  <si>
    <t>千住１２号橋</t>
    <rPh sb="0" eb="2">
      <t>センジュ</t>
    </rPh>
    <rPh sb="4" eb="5">
      <t>ゴウ</t>
    </rPh>
    <rPh sb="5" eb="6">
      <t>バシ</t>
    </rPh>
    <phoneticPr fontId="1"/>
  </si>
  <si>
    <t>南帯橋</t>
    <rPh sb="0" eb="1">
      <t>ミナミ</t>
    </rPh>
    <rPh sb="1" eb="2">
      <t>オビ</t>
    </rPh>
    <rPh sb="2" eb="3">
      <t>バシ</t>
    </rPh>
    <phoneticPr fontId="1"/>
  </si>
  <si>
    <t>南札内</t>
    <rPh sb="0" eb="1">
      <t>ミナミ</t>
    </rPh>
    <rPh sb="1" eb="3">
      <t>サツナイ</t>
    </rPh>
    <phoneticPr fontId="1"/>
  </si>
  <si>
    <t>国見橋</t>
  </si>
  <si>
    <t>国見橋</t>
    <rPh sb="0" eb="2">
      <t>クニミ</t>
    </rPh>
    <rPh sb="2" eb="3">
      <t>バシ</t>
    </rPh>
    <phoneticPr fontId="1"/>
  </si>
  <si>
    <t>士幌</t>
    <rPh sb="0" eb="2">
      <t>シホロ</t>
    </rPh>
    <phoneticPr fontId="1"/>
  </si>
  <si>
    <t>士幌　他</t>
    <rPh sb="0" eb="2">
      <t>シホロ</t>
    </rPh>
    <rPh sb="3" eb="4">
      <t>ホカ</t>
    </rPh>
    <phoneticPr fontId="1"/>
  </si>
  <si>
    <t>大平橋</t>
    <rPh sb="0" eb="2">
      <t>オオヒラ</t>
    </rPh>
    <rPh sb="2" eb="3">
      <t>バシ</t>
    </rPh>
    <phoneticPr fontId="1"/>
  </si>
  <si>
    <t>大津</t>
    <rPh sb="0" eb="2">
      <t>オオツ</t>
    </rPh>
    <phoneticPr fontId="1"/>
  </si>
  <si>
    <t>帯広</t>
    <rPh sb="0" eb="2">
      <t>オビヒロ</t>
    </rPh>
    <phoneticPr fontId="1"/>
  </si>
  <si>
    <t>戸蔦橋</t>
    <rPh sb="0" eb="1">
      <t>ト</t>
    </rPh>
    <rPh sb="1" eb="2">
      <t>ツタ</t>
    </rPh>
    <rPh sb="2" eb="3">
      <t>バシ</t>
    </rPh>
    <phoneticPr fontId="1"/>
  </si>
  <si>
    <t>旭橋</t>
    <rPh sb="0" eb="2">
      <t>アサヒバシ</t>
    </rPh>
    <phoneticPr fontId="1"/>
  </si>
  <si>
    <t>札内</t>
    <rPh sb="0" eb="2">
      <t>サツナイ</t>
    </rPh>
    <phoneticPr fontId="1"/>
  </si>
  <si>
    <t>札内ダム直下</t>
    <rPh sb="0" eb="2">
      <t>サツナイ</t>
    </rPh>
    <rPh sb="4" eb="6">
      <t>チョッカ</t>
    </rPh>
    <phoneticPr fontId="1"/>
  </si>
  <si>
    <t>東３条</t>
    <rPh sb="0" eb="1">
      <t>ヒガシ</t>
    </rPh>
    <rPh sb="2" eb="3">
      <t>ジョウ</t>
    </rPh>
    <phoneticPr fontId="1"/>
  </si>
  <si>
    <t>東台１号橋</t>
    <rPh sb="0" eb="2">
      <t>ヒガシダイ</t>
    </rPh>
    <rPh sb="3" eb="4">
      <t>ゴウ</t>
    </rPh>
    <rPh sb="4" eb="5">
      <t>バシ</t>
    </rPh>
    <phoneticPr fontId="1"/>
  </si>
  <si>
    <t>東橋</t>
    <rPh sb="0" eb="1">
      <t>トウ</t>
    </rPh>
    <rPh sb="1" eb="2">
      <t>バシ</t>
    </rPh>
    <phoneticPr fontId="1"/>
  </si>
  <si>
    <t>東橋　他</t>
    <rPh sb="0" eb="1">
      <t>トウ</t>
    </rPh>
    <rPh sb="1" eb="2">
      <t>バシ</t>
    </rPh>
    <rPh sb="3" eb="4">
      <t>ホカ</t>
    </rPh>
    <phoneticPr fontId="1"/>
  </si>
  <si>
    <t>止若</t>
    <rPh sb="0" eb="1">
      <t>トメ</t>
    </rPh>
    <rPh sb="1" eb="2">
      <t>ワカ</t>
    </rPh>
    <phoneticPr fontId="1"/>
  </si>
  <si>
    <t>熊牛</t>
    <rPh sb="0" eb="1">
      <t>クマ</t>
    </rPh>
    <rPh sb="1" eb="2">
      <t>ギュウ</t>
    </rPh>
    <phoneticPr fontId="1"/>
  </si>
  <si>
    <t>竜潭上流</t>
    <rPh sb="0" eb="1">
      <t>リュウ</t>
    </rPh>
    <rPh sb="1" eb="2">
      <t>タン</t>
    </rPh>
    <rPh sb="2" eb="4">
      <t>ジョウリュウ</t>
    </rPh>
    <phoneticPr fontId="1"/>
  </si>
  <si>
    <t>第二大川橋</t>
    <rPh sb="0" eb="1">
      <t>ダイ</t>
    </rPh>
    <rPh sb="1" eb="2">
      <t>２</t>
    </rPh>
    <rPh sb="2" eb="4">
      <t>オオカワ</t>
    </rPh>
    <rPh sb="4" eb="5">
      <t>バシ</t>
    </rPh>
    <phoneticPr fontId="1"/>
  </si>
  <si>
    <t>美生橋</t>
    <rPh sb="0" eb="1">
      <t>ビ</t>
    </rPh>
    <rPh sb="1" eb="2">
      <t>セイ</t>
    </rPh>
    <rPh sb="2" eb="3">
      <t>バシ</t>
    </rPh>
    <phoneticPr fontId="1"/>
  </si>
  <si>
    <t>芽室太</t>
    <rPh sb="0" eb="1">
      <t>メ</t>
    </rPh>
    <rPh sb="1" eb="2">
      <t>ムロ</t>
    </rPh>
    <rPh sb="2" eb="3">
      <t>タ</t>
    </rPh>
    <phoneticPr fontId="1"/>
  </si>
  <si>
    <t>茂岩</t>
    <rPh sb="0" eb="1">
      <t>モ</t>
    </rPh>
    <rPh sb="1" eb="2">
      <t>イワ</t>
    </rPh>
    <phoneticPr fontId="1"/>
  </si>
  <si>
    <t>農野牛</t>
    <rPh sb="0" eb="3">
      <t>ノヤウシウシ</t>
    </rPh>
    <phoneticPr fontId="1"/>
  </si>
  <si>
    <t>音更</t>
    <rPh sb="0" eb="1">
      <t>オト</t>
    </rPh>
    <rPh sb="1" eb="2">
      <t>サラ</t>
    </rPh>
    <phoneticPr fontId="1"/>
  </si>
  <si>
    <t>ルベシベ</t>
    <phoneticPr fontId="1"/>
  </si>
  <si>
    <t>ピウケナイ</t>
    <phoneticPr fontId="1"/>
  </si>
  <si>
    <t>ルベシナイ</t>
    <phoneticPr fontId="1"/>
  </si>
  <si>
    <t>１８号</t>
    <rPh sb="2" eb="3">
      <t>ゴウ</t>
    </rPh>
    <phoneticPr fontId="1"/>
  </si>
  <si>
    <t>上名寄</t>
    <rPh sb="0" eb="1">
      <t>カミ</t>
    </rPh>
    <phoneticPr fontId="1"/>
  </si>
  <si>
    <t>上川</t>
    <rPh sb="0" eb="2">
      <t>カミカワ</t>
    </rPh>
    <phoneticPr fontId="1"/>
  </si>
  <si>
    <t>下川</t>
    <rPh sb="0" eb="2">
      <t>シモカワ</t>
    </rPh>
    <phoneticPr fontId="1"/>
  </si>
  <si>
    <t>中央橋</t>
    <rPh sb="0" eb="2">
      <t>チュウオウ</t>
    </rPh>
    <rPh sb="2" eb="3">
      <t>バシ</t>
    </rPh>
    <phoneticPr fontId="1"/>
  </si>
  <si>
    <t>中愛別</t>
    <rPh sb="0" eb="3">
      <t>ナカアイベツ</t>
    </rPh>
    <phoneticPr fontId="1"/>
  </si>
  <si>
    <t>九十九橋</t>
    <rPh sb="0" eb="3">
      <t>ツクモ</t>
    </rPh>
    <rPh sb="3" eb="4">
      <t>バシ</t>
    </rPh>
    <phoneticPr fontId="1"/>
  </si>
  <si>
    <t>仁宇布</t>
    <rPh sb="0" eb="1">
      <t>ニ</t>
    </rPh>
    <rPh sb="1" eb="2">
      <t>ウ</t>
    </rPh>
    <rPh sb="2" eb="3">
      <t>ヌノ</t>
    </rPh>
    <phoneticPr fontId="1"/>
  </si>
  <si>
    <t>伊能</t>
    <rPh sb="0" eb="2">
      <t>イノウ</t>
    </rPh>
    <phoneticPr fontId="1"/>
  </si>
  <si>
    <t>似峡</t>
    <rPh sb="0" eb="1">
      <t>ニ</t>
    </rPh>
    <rPh sb="1" eb="2">
      <t>キョウ</t>
    </rPh>
    <phoneticPr fontId="1"/>
  </si>
  <si>
    <t>剣和</t>
    <rPh sb="0" eb="1">
      <t>ケン</t>
    </rPh>
    <rPh sb="1" eb="2">
      <t>ワ</t>
    </rPh>
    <phoneticPr fontId="1"/>
  </si>
  <si>
    <t>北永</t>
    <rPh sb="0" eb="1">
      <t>キタ</t>
    </rPh>
    <rPh sb="1" eb="2">
      <t>ナガ</t>
    </rPh>
    <phoneticPr fontId="1"/>
  </si>
  <si>
    <t>北興橋</t>
    <rPh sb="0" eb="1">
      <t>ホク</t>
    </rPh>
    <rPh sb="1" eb="2">
      <t>キョウ</t>
    </rPh>
    <rPh sb="2" eb="3">
      <t>バシ</t>
    </rPh>
    <phoneticPr fontId="1"/>
  </si>
  <si>
    <t>名寄大橋</t>
    <rPh sb="0" eb="1">
      <t>ナ</t>
    </rPh>
    <rPh sb="1" eb="2">
      <t>ヨ</t>
    </rPh>
    <rPh sb="2" eb="4">
      <t>オオバシ</t>
    </rPh>
    <phoneticPr fontId="1"/>
  </si>
  <si>
    <t>大正橋</t>
  </si>
  <si>
    <t>大正橋</t>
    <rPh sb="0" eb="2">
      <t>タイショウ</t>
    </rPh>
    <rPh sb="2" eb="3">
      <t>バシ</t>
    </rPh>
    <phoneticPr fontId="1"/>
  </si>
  <si>
    <t>奥士別</t>
    <rPh sb="0" eb="1">
      <t>オク</t>
    </rPh>
    <rPh sb="1" eb="3">
      <t>シベツ</t>
    </rPh>
    <phoneticPr fontId="1"/>
  </si>
  <si>
    <t>安平志内</t>
    <rPh sb="0" eb="1">
      <t>ヤス</t>
    </rPh>
    <rPh sb="1" eb="2">
      <t>ヒラ</t>
    </rPh>
    <rPh sb="2" eb="3">
      <t>シ</t>
    </rPh>
    <rPh sb="3" eb="4">
      <t>ナイ</t>
    </rPh>
    <phoneticPr fontId="1"/>
  </si>
  <si>
    <t>層雲峡</t>
    <rPh sb="0" eb="3">
      <t>ソウウンキョウ</t>
    </rPh>
    <phoneticPr fontId="1"/>
  </si>
  <si>
    <t>恩根内</t>
    <rPh sb="0" eb="1">
      <t>オン</t>
    </rPh>
    <rPh sb="1" eb="2">
      <t>コン</t>
    </rPh>
    <rPh sb="2" eb="3">
      <t>ナイ</t>
    </rPh>
    <phoneticPr fontId="1"/>
  </si>
  <si>
    <t>暁橋</t>
    <rPh sb="0" eb="1">
      <t>アカツキ</t>
    </rPh>
    <rPh sb="1" eb="2">
      <t>バシ</t>
    </rPh>
    <phoneticPr fontId="1"/>
  </si>
  <si>
    <t>比布</t>
    <rPh sb="0" eb="1">
      <t>ヒ</t>
    </rPh>
    <rPh sb="1" eb="2">
      <t>フ</t>
    </rPh>
    <phoneticPr fontId="1"/>
  </si>
  <si>
    <t>永山</t>
    <rPh sb="0" eb="2">
      <t>ナガヤマ</t>
    </rPh>
    <phoneticPr fontId="1"/>
  </si>
  <si>
    <t>江卸</t>
    <rPh sb="0" eb="1">
      <t>エ</t>
    </rPh>
    <rPh sb="1" eb="2">
      <t>オロシ</t>
    </rPh>
    <phoneticPr fontId="1"/>
  </si>
  <si>
    <t>真勲別</t>
    <rPh sb="0" eb="1">
      <t>マ</t>
    </rPh>
    <rPh sb="1" eb="2">
      <t>クン</t>
    </rPh>
    <rPh sb="2" eb="3">
      <t>ベツ</t>
    </rPh>
    <phoneticPr fontId="1"/>
  </si>
  <si>
    <t>石狩平</t>
    <rPh sb="0" eb="1">
      <t>イシ</t>
    </rPh>
    <rPh sb="1" eb="2">
      <t>ガ</t>
    </rPh>
    <rPh sb="2" eb="3">
      <t>ダイラ</t>
    </rPh>
    <phoneticPr fontId="1"/>
  </si>
  <si>
    <t>美深橋</t>
    <rPh sb="0" eb="2">
      <t>ビフカ</t>
    </rPh>
    <rPh sb="2" eb="3">
      <t>バシ</t>
    </rPh>
    <phoneticPr fontId="1"/>
  </si>
  <si>
    <t>茂志利</t>
    <rPh sb="0" eb="1">
      <t>モ</t>
    </rPh>
    <rPh sb="1" eb="2">
      <t>シ</t>
    </rPh>
    <rPh sb="2" eb="3">
      <t>リ</t>
    </rPh>
    <phoneticPr fontId="1"/>
  </si>
  <si>
    <t>茨内</t>
    <rPh sb="0" eb="1">
      <t>イバラ</t>
    </rPh>
    <rPh sb="1" eb="2">
      <t>ウチ</t>
    </rPh>
    <phoneticPr fontId="1"/>
  </si>
  <si>
    <t>西一区</t>
    <rPh sb="0" eb="1">
      <t>ニシ</t>
    </rPh>
    <rPh sb="1" eb="3">
      <t>イック</t>
    </rPh>
    <phoneticPr fontId="1"/>
  </si>
  <si>
    <t>西多寄</t>
    <rPh sb="0" eb="1">
      <t>ニシ</t>
    </rPh>
    <rPh sb="1" eb="2">
      <t>タ</t>
    </rPh>
    <rPh sb="2" eb="3">
      <t>ヨ</t>
    </rPh>
    <phoneticPr fontId="1"/>
  </si>
  <si>
    <t>西神楽</t>
    <rPh sb="0" eb="3">
      <t>ニシカグラ</t>
    </rPh>
    <phoneticPr fontId="1"/>
  </si>
  <si>
    <t>誉平</t>
    <rPh sb="0" eb="1">
      <t>ホ</t>
    </rPh>
    <rPh sb="1" eb="2">
      <t>ダイラ</t>
    </rPh>
    <phoneticPr fontId="1"/>
  </si>
  <si>
    <t>辺別太</t>
    <rPh sb="0" eb="1">
      <t>ヘン</t>
    </rPh>
    <rPh sb="1" eb="2">
      <t>ベツ</t>
    </rPh>
    <rPh sb="2" eb="3">
      <t>タ</t>
    </rPh>
    <phoneticPr fontId="1"/>
  </si>
  <si>
    <t>鷹栖橋</t>
    <rPh sb="0" eb="1">
      <t>タカ</t>
    </rPh>
    <rPh sb="1" eb="2">
      <t>ス</t>
    </rPh>
    <rPh sb="2" eb="3">
      <t>バシ</t>
    </rPh>
    <phoneticPr fontId="1"/>
  </si>
  <si>
    <t>鹿島橋</t>
    <rPh sb="0" eb="2">
      <t>カジマ</t>
    </rPh>
    <rPh sb="2" eb="3">
      <t>バシ</t>
    </rPh>
    <phoneticPr fontId="1"/>
  </si>
  <si>
    <t>モエレ</t>
  </si>
  <si>
    <t>オカバルシ</t>
  </si>
  <si>
    <t>一の沢</t>
  </si>
  <si>
    <t>下オカバルシ</t>
  </si>
  <si>
    <t>下北の沢</t>
  </si>
  <si>
    <t>下南の沢</t>
  </si>
  <si>
    <t>下島松</t>
  </si>
  <si>
    <t>中奈井江</t>
  </si>
  <si>
    <t>中の沢</t>
  </si>
  <si>
    <t>伏古</t>
  </si>
  <si>
    <t>伏籠下流</t>
  </si>
  <si>
    <t>光竜</t>
  </si>
  <si>
    <t>円山</t>
  </si>
  <si>
    <t>創成</t>
  </si>
  <si>
    <t>創成上流</t>
  </si>
  <si>
    <t>ふ化場</t>
  </si>
  <si>
    <t>北竜橋</t>
  </si>
  <si>
    <t>南の沢</t>
  </si>
  <si>
    <t>厚別</t>
  </si>
  <si>
    <t>多度志</t>
  </si>
  <si>
    <t>大豊橋</t>
  </si>
  <si>
    <t>大鳳橋</t>
  </si>
  <si>
    <t>奈井江大橋</t>
  </si>
  <si>
    <t>奥桂</t>
  </si>
  <si>
    <t>妹背牛橋</t>
  </si>
  <si>
    <t>学田</t>
  </si>
  <si>
    <t>市来知</t>
  </si>
  <si>
    <t>布部</t>
  </si>
  <si>
    <t>幌加内</t>
  </si>
  <si>
    <t>当別川下</t>
  </si>
  <si>
    <t>支笏湖</t>
  </si>
  <si>
    <t>日の出橋</t>
  </si>
  <si>
    <t>月寒</t>
  </si>
  <si>
    <t>月形</t>
  </si>
  <si>
    <t>望月寒</t>
  </si>
  <si>
    <t>本流上流</t>
  </si>
  <si>
    <t>東光</t>
  </si>
  <si>
    <t>橋本町</t>
  </si>
  <si>
    <t>深川橋</t>
  </si>
  <si>
    <t>清幌橋</t>
  </si>
  <si>
    <t>滝の沢</t>
  </si>
  <si>
    <t>漁入沢</t>
  </si>
  <si>
    <t>産化美唄</t>
  </si>
  <si>
    <t>由仁</t>
  </si>
  <si>
    <t>発寒</t>
  </si>
  <si>
    <t>発寒上流</t>
  </si>
  <si>
    <t>白川</t>
  </si>
  <si>
    <t>白扇</t>
  </si>
  <si>
    <t>石山</t>
  </si>
  <si>
    <t>石狩</t>
  </si>
  <si>
    <t>石狩大橋</t>
  </si>
  <si>
    <t>石狩河口</t>
  </si>
  <si>
    <t>砂川橋</t>
  </si>
  <si>
    <t>納内</t>
  </si>
  <si>
    <t>雨竜橋</t>
  </si>
  <si>
    <t>幾寅</t>
  </si>
  <si>
    <t>赤平</t>
  </si>
  <si>
    <t>空知大橋</t>
  </si>
  <si>
    <t>美唄</t>
  </si>
  <si>
    <t>岩見沢大橋</t>
  </si>
  <si>
    <t>藤松</t>
  </si>
  <si>
    <t>西川向</t>
  </si>
  <si>
    <t>豊幌</t>
  </si>
  <si>
    <t>西越</t>
  </si>
  <si>
    <t>嶮淵</t>
  </si>
  <si>
    <t>舞鶴</t>
  </si>
  <si>
    <t>裏の沢</t>
  </si>
  <si>
    <t>小樽内</t>
  </si>
  <si>
    <t>藻岩</t>
  </si>
  <si>
    <t>雁来</t>
  </si>
  <si>
    <t>篠路</t>
  </si>
  <si>
    <t>茨戸</t>
  </si>
  <si>
    <t>福移橋</t>
  </si>
  <si>
    <t>輪厚</t>
  </si>
  <si>
    <t>南6号樋門</t>
  </si>
  <si>
    <t>定山渓市街</t>
  </si>
  <si>
    <t>真駒内常磐</t>
  </si>
  <si>
    <t>簾舞</t>
  </si>
  <si>
    <t>盤の沢川</t>
  </si>
  <si>
    <t>達布橋</t>
  </si>
  <si>
    <t>第1旧美唄橋</t>
  </si>
  <si>
    <t>新問寒別橋</t>
  </si>
  <si>
    <t>天塩大橋</t>
  </si>
  <si>
    <t>天塩河口</t>
  </si>
  <si>
    <t>上問寒別</t>
  </si>
  <si>
    <t>中問寒別</t>
  </si>
  <si>
    <t>下問寒別</t>
  </si>
  <si>
    <t>上雄信内</t>
  </si>
  <si>
    <t>音類橋</t>
  </si>
  <si>
    <t>峠下</t>
  </si>
  <si>
    <t>幌糠</t>
  </si>
  <si>
    <t>大和田</t>
  </si>
  <si>
    <t>留萌河口</t>
  </si>
  <si>
    <t>新問寒別橋他</t>
  </si>
  <si>
    <t>峠下　他</t>
  </si>
  <si>
    <t>滝ノ上</t>
  </si>
  <si>
    <t>上渚滑</t>
  </si>
  <si>
    <t>渚滑橋</t>
  </si>
  <si>
    <t>ウツツ橋</t>
  </si>
  <si>
    <t>遠軽</t>
  </si>
  <si>
    <t>開盛</t>
  </si>
  <si>
    <t>中湧別</t>
  </si>
  <si>
    <t>対遠橋</t>
  </si>
  <si>
    <t>置戸</t>
  </si>
  <si>
    <t>北見</t>
  </si>
  <si>
    <t>忠志</t>
  </si>
  <si>
    <t>上川沿</t>
  </si>
  <si>
    <t>留辺蘂</t>
  </si>
  <si>
    <t>北光社</t>
  </si>
  <si>
    <t>太茶苗</t>
  </si>
  <si>
    <t>上常呂</t>
  </si>
  <si>
    <t>津別</t>
  </si>
  <si>
    <t>美幌</t>
  </si>
  <si>
    <t>弟子屈</t>
  </si>
  <si>
    <t>標茶</t>
  </si>
  <si>
    <t>岩保木</t>
  </si>
  <si>
    <t>広里</t>
  </si>
  <si>
    <t>鐺別</t>
  </si>
  <si>
    <t>下オソベツ</t>
  </si>
  <si>
    <t>雪裡</t>
  </si>
  <si>
    <t>下久著呂</t>
  </si>
  <si>
    <t>幌呂</t>
  </si>
  <si>
    <t>鳥取</t>
  </si>
  <si>
    <t>七ヶ宿ダム</t>
    <rPh sb="0" eb="1">
      <t>ナナ</t>
    </rPh>
    <rPh sb="2" eb="3">
      <t>ヤド</t>
    </rPh>
    <phoneticPr fontId="1"/>
  </si>
  <si>
    <t>三春ダム</t>
  </si>
  <si>
    <t>三春ダム</t>
    <rPh sb="0" eb="2">
      <t>ミハル</t>
    </rPh>
    <phoneticPr fontId="1"/>
  </si>
  <si>
    <t>仙台河川国道</t>
    <rPh sb="0" eb="2">
      <t>センダイ</t>
    </rPh>
    <rPh sb="2" eb="4">
      <t>カセン</t>
    </rPh>
    <rPh sb="4" eb="6">
      <t>コクドウ</t>
    </rPh>
    <phoneticPr fontId="1"/>
  </si>
  <si>
    <t>北上川下流</t>
    <rPh sb="0" eb="2">
      <t>キタカミ</t>
    </rPh>
    <rPh sb="2" eb="3">
      <t>ガワ</t>
    </rPh>
    <rPh sb="3" eb="5">
      <t>カリュウ</t>
    </rPh>
    <phoneticPr fontId="1"/>
  </si>
  <si>
    <t>北上ダム統管</t>
    <rPh sb="0" eb="2">
      <t>キタカミ</t>
    </rPh>
    <rPh sb="4" eb="5">
      <t>オサム</t>
    </rPh>
    <rPh sb="5" eb="6">
      <t>カン</t>
    </rPh>
    <phoneticPr fontId="1"/>
  </si>
  <si>
    <t>山形河川国道</t>
    <rPh sb="0" eb="2">
      <t>ヤマガタ</t>
    </rPh>
    <rPh sb="2" eb="4">
      <t>カセン</t>
    </rPh>
    <rPh sb="4" eb="6">
      <t>コクドウ</t>
    </rPh>
    <phoneticPr fontId="1"/>
  </si>
  <si>
    <t>岩手河川国道</t>
    <rPh sb="0" eb="2">
      <t>イワテ</t>
    </rPh>
    <rPh sb="2" eb="4">
      <t>カセン</t>
    </rPh>
    <rPh sb="4" eb="6">
      <t>コクドウ</t>
    </rPh>
    <phoneticPr fontId="1"/>
  </si>
  <si>
    <t>新庄河川</t>
    <rPh sb="0" eb="2">
      <t>シンジョウ</t>
    </rPh>
    <rPh sb="2" eb="4">
      <t>カセン</t>
    </rPh>
    <phoneticPr fontId="1"/>
  </si>
  <si>
    <t>最上ダム統管</t>
    <rPh sb="0" eb="2">
      <t>モガミ</t>
    </rPh>
    <rPh sb="4" eb="5">
      <t>トウ</t>
    </rPh>
    <rPh sb="5" eb="6">
      <t>カン</t>
    </rPh>
    <phoneticPr fontId="1"/>
  </si>
  <si>
    <t>月山ダム</t>
    <rPh sb="0" eb="2">
      <t>ツキヤマ</t>
    </rPh>
    <phoneticPr fontId="1"/>
  </si>
  <si>
    <t>浅瀬石川ダム</t>
    <rPh sb="0" eb="2">
      <t>アサセ</t>
    </rPh>
    <rPh sb="2" eb="4">
      <t>イシカワ</t>
    </rPh>
    <phoneticPr fontId="1"/>
  </si>
  <si>
    <t>湯沢河川国道</t>
    <rPh sb="0" eb="1">
      <t>ユ</t>
    </rPh>
    <rPh sb="1" eb="2">
      <t>サワ</t>
    </rPh>
    <rPh sb="2" eb="4">
      <t>カセン</t>
    </rPh>
    <rPh sb="4" eb="6">
      <t>コクドウ</t>
    </rPh>
    <phoneticPr fontId="1"/>
  </si>
  <si>
    <t>玉川ダム</t>
    <rPh sb="0" eb="2">
      <t>タマカワ</t>
    </rPh>
    <phoneticPr fontId="1"/>
  </si>
  <si>
    <t>福島河川国道</t>
    <rPh sb="0" eb="2">
      <t>フクシマ</t>
    </rPh>
    <rPh sb="2" eb="4">
      <t>カセン</t>
    </rPh>
    <rPh sb="4" eb="6">
      <t>コクドウ</t>
    </rPh>
    <phoneticPr fontId="1"/>
  </si>
  <si>
    <t>秋田河川国道</t>
    <rPh sb="0" eb="2">
      <t>アキタ</t>
    </rPh>
    <rPh sb="2" eb="4">
      <t>カセン</t>
    </rPh>
    <rPh sb="4" eb="6">
      <t>コクドウ</t>
    </rPh>
    <phoneticPr fontId="1"/>
  </si>
  <si>
    <t>能代河川国道</t>
    <rPh sb="0" eb="2">
      <t>ノシロ</t>
    </rPh>
    <rPh sb="2" eb="4">
      <t>カセン</t>
    </rPh>
    <rPh sb="4" eb="6">
      <t>コクドウ</t>
    </rPh>
    <phoneticPr fontId="1"/>
  </si>
  <si>
    <t>酒田河川国道</t>
    <rPh sb="0" eb="2">
      <t>サカタ</t>
    </rPh>
    <rPh sb="2" eb="4">
      <t>カセン</t>
    </rPh>
    <rPh sb="4" eb="6">
      <t>コクドウ</t>
    </rPh>
    <phoneticPr fontId="1"/>
  </si>
  <si>
    <t>釜房ダム</t>
    <rPh sb="0" eb="1">
      <t>カマ</t>
    </rPh>
    <rPh sb="1" eb="2">
      <t>フサ</t>
    </rPh>
    <phoneticPr fontId="1"/>
  </si>
  <si>
    <t>青森河川</t>
    <rPh sb="0" eb="2">
      <t>アオモリ</t>
    </rPh>
    <rPh sb="2" eb="4">
      <t>カセン</t>
    </rPh>
    <phoneticPr fontId="1"/>
  </si>
  <si>
    <t>高瀬川河川</t>
    <rPh sb="0" eb="1">
      <t>タカ</t>
    </rPh>
    <rPh sb="1" eb="3">
      <t>セガワ</t>
    </rPh>
    <rPh sb="3" eb="5">
      <t>カセン</t>
    </rPh>
    <phoneticPr fontId="1"/>
  </si>
  <si>
    <t>鳴子ダム</t>
    <rPh sb="0" eb="2">
      <t>ナルコ</t>
    </rPh>
    <phoneticPr fontId="1"/>
  </si>
  <si>
    <t>上岩木橋</t>
  </si>
  <si>
    <t>石川</t>
  </si>
  <si>
    <t>豊平橋</t>
  </si>
  <si>
    <t>百田</t>
  </si>
  <si>
    <t>三世寺</t>
  </si>
  <si>
    <t>幡龍橋</t>
  </si>
  <si>
    <t>五所川原</t>
  </si>
  <si>
    <t>繁田</t>
  </si>
  <si>
    <t>若宮</t>
  </si>
  <si>
    <t>十三</t>
  </si>
  <si>
    <t>冬部</t>
  </si>
  <si>
    <t>似鳥</t>
  </si>
  <si>
    <t>石切所</t>
  </si>
  <si>
    <t>剣吉</t>
  </si>
  <si>
    <t>櫛引橋</t>
  </si>
  <si>
    <t>尻内橋</t>
  </si>
  <si>
    <t>大橋</t>
  </si>
  <si>
    <t>新大橋</t>
  </si>
  <si>
    <t>関</t>
  </si>
  <si>
    <t>牧野</t>
  </si>
  <si>
    <t>常葉</t>
  </si>
  <si>
    <t>光大寺</t>
  </si>
  <si>
    <t>赤沼</t>
  </si>
  <si>
    <t>名取橋</t>
  </si>
  <si>
    <t>広瀬橋</t>
  </si>
  <si>
    <t>袋原</t>
  </si>
  <si>
    <t>閖上第二</t>
  </si>
  <si>
    <t>舘矢間</t>
  </si>
  <si>
    <t>丸森</t>
  </si>
  <si>
    <t>笠松</t>
  </si>
  <si>
    <t>江尻</t>
  </si>
  <si>
    <t>船岡大橋</t>
  </si>
  <si>
    <t>杉の下橋</t>
  </si>
  <si>
    <t>岩沼</t>
  </si>
  <si>
    <t>荒浜</t>
  </si>
  <si>
    <t>小山</t>
  </si>
  <si>
    <t>川張</t>
  </si>
  <si>
    <t>山田</t>
  </si>
  <si>
    <t>耕野</t>
  </si>
  <si>
    <t>四日市場</t>
  </si>
  <si>
    <t>町田</t>
  </si>
  <si>
    <t>大泉</t>
  </si>
  <si>
    <t>米谷</t>
  </si>
  <si>
    <t>登米</t>
  </si>
  <si>
    <t>脇谷上流</t>
  </si>
  <si>
    <t>柳津</t>
  </si>
  <si>
    <t>飯野川上流</t>
  </si>
  <si>
    <t>福地</t>
  </si>
  <si>
    <t>月浜</t>
  </si>
  <si>
    <t>倉埣</t>
  </si>
  <si>
    <t>剣先</t>
  </si>
  <si>
    <t>岩出山</t>
  </si>
  <si>
    <t>桜ノ目</t>
  </si>
  <si>
    <t>荒雄</t>
  </si>
  <si>
    <t>李埣</t>
  </si>
  <si>
    <t>下谷地</t>
  </si>
  <si>
    <t>涌谷</t>
  </si>
  <si>
    <t>短台</t>
  </si>
  <si>
    <t>和渕</t>
  </si>
  <si>
    <t>大森</t>
  </si>
  <si>
    <t>門脇</t>
  </si>
  <si>
    <t>大堰</t>
  </si>
  <si>
    <t>大堰下流</t>
  </si>
  <si>
    <t>三本木橋</t>
  </si>
  <si>
    <t>下中ノ目</t>
  </si>
  <si>
    <t>野田橋</t>
  </si>
  <si>
    <t>竹谷</t>
  </si>
  <si>
    <t>鹿島台</t>
  </si>
  <si>
    <t>小野</t>
  </si>
  <si>
    <t>新田橋</t>
  </si>
  <si>
    <t>粕川</t>
  </si>
  <si>
    <t>幡谷</t>
  </si>
  <si>
    <t>野蒜</t>
  </si>
  <si>
    <t>宮戸</t>
  </si>
  <si>
    <t>高倉橋</t>
  </si>
  <si>
    <t>内海橋下流</t>
  </si>
  <si>
    <t>芋田橋</t>
  </si>
  <si>
    <t>古川橋</t>
  </si>
  <si>
    <t>四十四田</t>
  </si>
  <si>
    <t>春木場</t>
  </si>
  <si>
    <t>岩持</t>
  </si>
  <si>
    <t>矢川</t>
  </si>
  <si>
    <t>西安庭</t>
  </si>
  <si>
    <t>御所</t>
  </si>
  <si>
    <t>松崎</t>
  </si>
  <si>
    <t>二日町</t>
  </si>
  <si>
    <t>小友川</t>
  </si>
  <si>
    <t>田瀬</t>
  </si>
  <si>
    <t>谷内</t>
  </si>
  <si>
    <t>湯田</t>
  </si>
  <si>
    <t>広表</t>
  </si>
  <si>
    <t>下嵐江</t>
  </si>
  <si>
    <t>前川</t>
  </si>
  <si>
    <t>船田橋</t>
  </si>
  <si>
    <t>館坂橋</t>
  </si>
  <si>
    <t>太田橋</t>
  </si>
  <si>
    <t>明治橋</t>
  </si>
  <si>
    <t>安野</t>
  </si>
  <si>
    <t>胆沢川橋</t>
  </si>
  <si>
    <t>尿前</t>
  </si>
  <si>
    <t>上新田</t>
  </si>
  <si>
    <t>糠野目</t>
  </si>
  <si>
    <t>下田</t>
  </si>
  <si>
    <t>西大塚</t>
  </si>
  <si>
    <t>小出</t>
  </si>
  <si>
    <t>菖蒲</t>
  </si>
  <si>
    <t>宮宿</t>
  </si>
  <si>
    <t>中沢</t>
  </si>
  <si>
    <t>長崎</t>
  </si>
  <si>
    <t>前明石</t>
  </si>
  <si>
    <t>鮨洗</t>
  </si>
  <si>
    <t>寺津</t>
  </si>
  <si>
    <t>蔵増</t>
  </si>
  <si>
    <t>西根</t>
  </si>
  <si>
    <t>下野</t>
  </si>
  <si>
    <t>稲下</t>
  </si>
  <si>
    <t>山岸</t>
  </si>
  <si>
    <t>滝太橋</t>
  </si>
  <si>
    <t>紫波橋</t>
  </si>
  <si>
    <t>稗貫川橋</t>
  </si>
  <si>
    <t>朝日橋</t>
  </si>
  <si>
    <t>不動橋</t>
  </si>
  <si>
    <t>男山</t>
  </si>
  <si>
    <t>金ヶ崎橋</t>
  </si>
  <si>
    <t>桜木橋</t>
  </si>
  <si>
    <t>岩瀬橋</t>
  </si>
  <si>
    <t>岩谷堂</t>
  </si>
  <si>
    <t>大曲橋</t>
  </si>
  <si>
    <t>川西橋</t>
  </si>
  <si>
    <t>狐禅寺</t>
  </si>
  <si>
    <t>五串</t>
  </si>
  <si>
    <t>釣山</t>
  </si>
  <si>
    <t>相川</t>
  </si>
  <si>
    <t>妻神</t>
  </si>
  <si>
    <t>諏訪前</t>
  </si>
  <si>
    <t>七日町</t>
  </si>
  <si>
    <t>千厩・内</t>
  </si>
  <si>
    <t>千厩・外</t>
  </si>
  <si>
    <t>大曲川・内</t>
  </si>
  <si>
    <t>大曲川・外</t>
  </si>
  <si>
    <t>吸川・内</t>
  </si>
  <si>
    <t>吸川・外</t>
  </si>
  <si>
    <t>広瀬川・内</t>
  </si>
  <si>
    <t>広瀬川・外</t>
  </si>
  <si>
    <t>後川・内</t>
  </si>
  <si>
    <t>後川・外</t>
  </si>
  <si>
    <t>十二木橋</t>
  </si>
  <si>
    <t>矢作</t>
  </si>
  <si>
    <t>高館橋</t>
  </si>
  <si>
    <t>箱石</t>
  </si>
  <si>
    <t>珊瑚橋</t>
  </si>
  <si>
    <t>瀬ノ上</t>
  </si>
  <si>
    <t>秋庭</t>
  </si>
  <si>
    <t>稲子沢</t>
  </si>
  <si>
    <t>西根上堰</t>
  </si>
  <si>
    <t>西根上堰取水</t>
  </si>
  <si>
    <t>西根下堰</t>
  </si>
  <si>
    <t>西根下堰取水</t>
  </si>
  <si>
    <t>堀内</t>
  </si>
  <si>
    <t>瀬見</t>
  </si>
  <si>
    <t>長者原</t>
  </si>
  <si>
    <t>肘折ダム</t>
  </si>
  <si>
    <t>木遠田</t>
  </si>
  <si>
    <t>通り</t>
  </si>
  <si>
    <t>清水</t>
  </si>
  <si>
    <t>本合海</t>
  </si>
  <si>
    <t>平岡橋</t>
  </si>
  <si>
    <t>安久土</t>
  </si>
  <si>
    <t>真室川</t>
  </si>
  <si>
    <t>小川内</t>
  </si>
  <si>
    <t>八千代橋</t>
  </si>
  <si>
    <t>真木</t>
  </si>
  <si>
    <t>岩清水</t>
  </si>
  <si>
    <t>古口</t>
  </si>
  <si>
    <t>明戸</t>
  </si>
  <si>
    <t>玉川第六ダム</t>
  </si>
  <si>
    <t>瀬場</t>
  </si>
  <si>
    <t>肝煎</t>
  </si>
  <si>
    <t>大石田</t>
  </si>
  <si>
    <t>下屋地</t>
  </si>
  <si>
    <t>広河原</t>
  </si>
  <si>
    <t>手の子</t>
  </si>
  <si>
    <t>椿</t>
  </si>
  <si>
    <t>中村</t>
  </si>
  <si>
    <t>本道寺</t>
  </si>
  <si>
    <t>合地沢</t>
  </si>
  <si>
    <t>谷地橋</t>
  </si>
  <si>
    <t>田麦俣</t>
  </si>
  <si>
    <t>三栗屋</t>
  </si>
  <si>
    <t>落合左岸</t>
  </si>
  <si>
    <t>落合右岸</t>
  </si>
  <si>
    <t>葛川</t>
  </si>
  <si>
    <t>温湯</t>
  </si>
  <si>
    <t>大曲</t>
  </si>
  <si>
    <t>川井</t>
  </si>
  <si>
    <t>岩館</t>
  </si>
  <si>
    <t>酒蒔</t>
  </si>
  <si>
    <t>柳田橋</t>
  </si>
  <si>
    <t>安養寺</t>
  </si>
  <si>
    <t>岩崎橋</t>
  </si>
  <si>
    <t>大久保</t>
  </si>
  <si>
    <t>雄物川橋</t>
  </si>
  <si>
    <t>大上橋</t>
  </si>
  <si>
    <t>栃木橋</t>
  </si>
  <si>
    <t>長野</t>
  </si>
  <si>
    <t>神宮寺</t>
  </si>
  <si>
    <t>刈和野橋</t>
  </si>
  <si>
    <t>木原田</t>
  </si>
  <si>
    <t>淀川</t>
  </si>
  <si>
    <t>五十曲</t>
  </si>
  <si>
    <t>小和瀬</t>
  </si>
  <si>
    <t>広久内</t>
  </si>
  <si>
    <t>白河</t>
  </si>
  <si>
    <t>須賀川</t>
  </si>
  <si>
    <t>西川</t>
  </si>
  <si>
    <t>御代田</t>
  </si>
  <si>
    <t>阿久津</t>
  </si>
  <si>
    <t>本宮</t>
  </si>
  <si>
    <t>移川</t>
  </si>
  <si>
    <t>黒岩</t>
  </si>
  <si>
    <t>八木田</t>
  </si>
  <si>
    <t>福島</t>
  </si>
  <si>
    <t>伏黒</t>
  </si>
  <si>
    <t>大関</t>
  </si>
  <si>
    <t>八幡</t>
  </si>
  <si>
    <t>小金石</t>
  </si>
  <si>
    <t>小作田</t>
  </si>
  <si>
    <t>二本松</t>
  </si>
  <si>
    <t>上名倉</t>
  </si>
  <si>
    <t>土湯</t>
  </si>
  <si>
    <t>東鴉川</t>
  </si>
  <si>
    <t>舘ノ下</t>
  </si>
  <si>
    <t>天戸川</t>
  </si>
  <si>
    <t>水保</t>
  </si>
  <si>
    <t>新波</t>
  </si>
  <si>
    <t>椿川</t>
  </si>
  <si>
    <t>豊成</t>
  </si>
  <si>
    <t>石田坂</t>
  </si>
  <si>
    <t>新屋</t>
  </si>
  <si>
    <t>矢島</t>
  </si>
  <si>
    <t>吉沢</t>
  </si>
  <si>
    <t>明法</t>
  </si>
  <si>
    <t>山内</t>
  </si>
  <si>
    <t>鮎瀬</t>
  </si>
  <si>
    <t>宮内</t>
  </si>
  <si>
    <t>二十六木橋</t>
  </si>
  <si>
    <t>館前</t>
  </si>
  <si>
    <t>由利橋</t>
  </si>
  <si>
    <t>十二所</t>
  </si>
  <si>
    <t>吉富士</t>
  </si>
  <si>
    <t>下川沿</t>
  </si>
  <si>
    <t>鷹巣</t>
  </si>
  <si>
    <t>脇神</t>
  </si>
  <si>
    <t>富根</t>
  </si>
  <si>
    <t>坊沢</t>
  </si>
  <si>
    <t>米内沢</t>
  </si>
  <si>
    <t>七座</t>
  </si>
  <si>
    <t>二ツ井</t>
  </si>
  <si>
    <t>榊</t>
  </si>
  <si>
    <t>向能代</t>
  </si>
  <si>
    <t>扇田橋</t>
  </si>
  <si>
    <t>高屋</t>
  </si>
  <si>
    <t>臼ヶ沢</t>
  </si>
  <si>
    <t>石名坂</t>
  </si>
  <si>
    <t>砂越</t>
  </si>
  <si>
    <t>両羽橋</t>
  </si>
  <si>
    <t>下瀬</t>
  </si>
  <si>
    <t>広田</t>
  </si>
  <si>
    <t>遊摺部</t>
  </si>
  <si>
    <t>笹目橋</t>
  </si>
  <si>
    <t>熊出</t>
  </si>
  <si>
    <t>黒川橋</t>
  </si>
  <si>
    <t>羽黒橋</t>
  </si>
  <si>
    <t>押切</t>
  </si>
  <si>
    <t>浜中</t>
  </si>
  <si>
    <t>横山</t>
  </si>
  <si>
    <t>余方</t>
  </si>
  <si>
    <t>下原</t>
  </si>
  <si>
    <t>馬引</t>
  </si>
  <si>
    <t>碁石</t>
  </si>
  <si>
    <t>赤川</t>
  </si>
  <si>
    <t>上野</t>
  </si>
  <si>
    <t>砂土路川</t>
  </si>
  <si>
    <t>姉沼川</t>
  </si>
  <si>
    <t>沼崎</t>
  </si>
  <si>
    <t>土場川</t>
  </si>
  <si>
    <t>鶴ヶ崎</t>
  </si>
  <si>
    <t>小川原湖</t>
  </si>
  <si>
    <t>高瀬橋</t>
  </si>
  <si>
    <t>高瀬川</t>
  </si>
  <si>
    <t>轟</t>
  </si>
  <si>
    <t>大谷川</t>
  </si>
  <si>
    <t>末沢</t>
  </si>
  <si>
    <t>阿賀川河川</t>
  </si>
  <si>
    <t>羽越河川国道</t>
  </si>
  <si>
    <t>横川ダム</t>
  </si>
  <si>
    <t>阿賀野川河川</t>
  </si>
  <si>
    <t>信濃川下流</t>
  </si>
  <si>
    <t>信濃川河川</t>
  </si>
  <si>
    <t>湯沢砂防</t>
  </si>
  <si>
    <t>三国川ダム</t>
  </si>
  <si>
    <t>高田河川国道</t>
  </si>
  <si>
    <t>千曲川河川</t>
  </si>
  <si>
    <t>松本砂防</t>
  </si>
  <si>
    <t>富山河川国道</t>
  </si>
  <si>
    <t>黒部河川</t>
  </si>
  <si>
    <t>立山砂防</t>
  </si>
  <si>
    <t>神通川砂防</t>
  </si>
  <si>
    <t>金沢河川国道</t>
  </si>
  <si>
    <t>山科</t>
  </si>
  <si>
    <t>宮古</t>
  </si>
  <si>
    <t>小谷</t>
  </si>
  <si>
    <t>南大橋</t>
  </si>
  <si>
    <t>片門</t>
  </si>
  <si>
    <t>馬越</t>
  </si>
  <si>
    <t>田島</t>
  </si>
  <si>
    <t>若水</t>
  </si>
  <si>
    <t>鶴沼川</t>
  </si>
  <si>
    <t>東大橋</t>
  </si>
  <si>
    <t>三本松</t>
  </si>
  <si>
    <t>新湯川上流</t>
  </si>
  <si>
    <t>旧湯川</t>
  </si>
  <si>
    <t>柳橋</t>
  </si>
  <si>
    <t>新湯川</t>
  </si>
  <si>
    <t>葛籠山</t>
  </si>
  <si>
    <t>上関</t>
  </si>
  <si>
    <t>花立</t>
  </si>
  <si>
    <t>上川口</t>
  </si>
  <si>
    <t>大石</t>
  </si>
  <si>
    <t>東俣</t>
  </si>
  <si>
    <t>西俣</t>
  </si>
  <si>
    <t>横川</t>
  </si>
  <si>
    <t>大石沢川</t>
  </si>
  <si>
    <t>滝川</t>
  </si>
  <si>
    <t>明沢川</t>
  </si>
  <si>
    <t>小国</t>
  </si>
  <si>
    <t>小渡</t>
  </si>
  <si>
    <t>馬下</t>
  </si>
  <si>
    <t>満願寺</t>
  </si>
  <si>
    <t>横越</t>
  </si>
  <si>
    <t>善願</t>
  </si>
  <si>
    <t>兄弟堀</t>
  </si>
  <si>
    <t>濁川</t>
  </si>
  <si>
    <t>胡桃山内水</t>
  </si>
  <si>
    <t>胡桃山外水</t>
  </si>
  <si>
    <t>通船川水門</t>
  </si>
  <si>
    <t>尾崎</t>
  </si>
  <si>
    <t>荒町</t>
  </si>
  <si>
    <t>保明新田</t>
  </si>
  <si>
    <t>臼井橋</t>
  </si>
  <si>
    <t>新酒屋</t>
  </si>
  <si>
    <t>帝石橋</t>
  </si>
  <si>
    <t>西港</t>
  </si>
  <si>
    <t>板井</t>
  </si>
  <si>
    <t>黒水</t>
  </si>
  <si>
    <t>荒沢</t>
  </si>
  <si>
    <t>小須戸橋</t>
  </si>
  <si>
    <t>宮野原</t>
  </si>
  <si>
    <t>十日町（姿）</t>
  </si>
  <si>
    <t>岩沢</t>
  </si>
  <si>
    <t>小千谷</t>
  </si>
  <si>
    <t>長岡</t>
  </si>
  <si>
    <t>大河津</t>
  </si>
  <si>
    <t>五千石（廃）</t>
  </si>
  <si>
    <t>渡部</t>
  </si>
  <si>
    <t>六日町</t>
  </si>
  <si>
    <t>堀之内</t>
  </si>
  <si>
    <t>洗堰下流</t>
  </si>
  <si>
    <t>見附</t>
  </si>
  <si>
    <t>浦佐</t>
  </si>
  <si>
    <t>可動堰下流</t>
  </si>
  <si>
    <t>土樽</t>
  </si>
  <si>
    <t>大河原</t>
  </si>
  <si>
    <t>清水川原</t>
  </si>
  <si>
    <t>内膳落合</t>
  </si>
  <si>
    <t>当ノ坂</t>
  </si>
  <si>
    <t>深沢</t>
  </si>
  <si>
    <t>三国川頭首工</t>
  </si>
  <si>
    <t>高田</t>
  </si>
  <si>
    <t>佐内</t>
  </si>
  <si>
    <t>二子島</t>
  </si>
  <si>
    <t>石沢</t>
  </si>
  <si>
    <t>有島</t>
  </si>
  <si>
    <t>直江津</t>
  </si>
  <si>
    <t>山本</t>
  </si>
  <si>
    <t>小滝</t>
  </si>
  <si>
    <t>小滝川</t>
  </si>
  <si>
    <t>唐沢（内)</t>
  </si>
  <si>
    <t>唐沢（外)</t>
  </si>
  <si>
    <t>東雲（内)</t>
  </si>
  <si>
    <t>東雲（外)</t>
  </si>
  <si>
    <t>須沢</t>
  </si>
  <si>
    <t>頚城</t>
  </si>
  <si>
    <t>塩名田</t>
  </si>
  <si>
    <t>生田</t>
  </si>
  <si>
    <t>杭瀬下</t>
  </si>
  <si>
    <t>立ヶ花</t>
  </si>
  <si>
    <t>大倉崎</t>
  </si>
  <si>
    <t>島橋</t>
  </si>
  <si>
    <t>熊倉</t>
  </si>
  <si>
    <t>陸郷</t>
  </si>
  <si>
    <t>小市</t>
  </si>
  <si>
    <t>下島橋</t>
  </si>
  <si>
    <t>殿橋</t>
  </si>
  <si>
    <t>柏尾橋</t>
  </si>
  <si>
    <t>大出橋</t>
  </si>
  <si>
    <t>松川</t>
  </si>
  <si>
    <t>上高地</t>
  </si>
  <si>
    <t>明神池</t>
  </si>
  <si>
    <t>島々</t>
  </si>
  <si>
    <t>明神池２</t>
  </si>
  <si>
    <t>瓶岩</t>
  </si>
  <si>
    <t>大川寺</t>
  </si>
  <si>
    <t>常願寺橋</t>
  </si>
  <si>
    <t>大沢野大橋</t>
  </si>
  <si>
    <t>神通大橋</t>
  </si>
  <si>
    <t>杉原橋</t>
  </si>
  <si>
    <t>熊野橋</t>
  </si>
  <si>
    <t>萩浦橋</t>
  </si>
  <si>
    <t>大門</t>
  </si>
  <si>
    <t>雄神</t>
  </si>
  <si>
    <t>津沢</t>
  </si>
  <si>
    <t>石動</t>
  </si>
  <si>
    <t>長江</t>
  </si>
  <si>
    <t>蓮沼</t>
  </si>
  <si>
    <t>四屋内水位</t>
  </si>
  <si>
    <t>四屋外水位</t>
  </si>
  <si>
    <t>千保川水位</t>
  </si>
  <si>
    <t>愛本</t>
  </si>
  <si>
    <t>宇奈月</t>
  </si>
  <si>
    <t>黒薙</t>
  </si>
  <si>
    <t>弥太蔵</t>
  </si>
  <si>
    <t>祖母谷下流</t>
  </si>
  <si>
    <t>祖母谷6号</t>
  </si>
  <si>
    <t>小黒部1号</t>
  </si>
  <si>
    <t>小見</t>
  </si>
  <si>
    <t>西里橋</t>
  </si>
  <si>
    <t>鶴来</t>
  </si>
  <si>
    <t>中島</t>
  </si>
  <si>
    <t>風嵐</t>
  </si>
  <si>
    <t>女原</t>
  </si>
  <si>
    <t>瀬戸</t>
  </si>
  <si>
    <t>美川</t>
  </si>
  <si>
    <t>埴田</t>
  </si>
  <si>
    <t>牧</t>
  </si>
  <si>
    <t>小松大橋</t>
  </si>
  <si>
    <t>木場潟</t>
  </si>
  <si>
    <t>尾口大橋</t>
  </si>
  <si>
    <t>豊橋河川</t>
  </si>
  <si>
    <t>庄内川河川</t>
  </si>
  <si>
    <t>矢作ダム</t>
  </si>
  <si>
    <t>三重河川国道</t>
  </si>
  <si>
    <t>木曽川上流</t>
  </si>
  <si>
    <t>木曽川下流</t>
  </si>
  <si>
    <t>浜松河川国道</t>
  </si>
  <si>
    <t>沼津河川国道</t>
  </si>
  <si>
    <t>静岡河川</t>
  </si>
  <si>
    <t>天竜川上流</t>
  </si>
  <si>
    <t>石田</t>
  </si>
  <si>
    <t>豊橋</t>
  </si>
  <si>
    <t>放水路第１</t>
  </si>
  <si>
    <t>当古</t>
  </si>
  <si>
    <t>前芝</t>
  </si>
  <si>
    <t>布里</t>
  </si>
  <si>
    <t>内金</t>
  </si>
  <si>
    <t>放水路第２</t>
  </si>
  <si>
    <t>海老川</t>
  </si>
  <si>
    <t>長楽</t>
  </si>
  <si>
    <t>岩津</t>
  </si>
  <si>
    <t>米津</t>
  </si>
  <si>
    <t>高橋</t>
  </si>
  <si>
    <t>木戸</t>
  </si>
  <si>
    <t>明大寺</t>
  </si>
  <si>
    <t>九久平</t>
  </si>
  <si>
    <t>岡崎</t>
  </si>
  <si>
    <t>碧南</t>
  </si>
  <si>
    <t>東上</t>
  </si>
  <si>
    <t>向河原</t>
  </si>
  <si>
    <t>瑞浪</t>
  </si>
  <si>
    <t>土岐</t>
  </si>
  <si>
    <t>多治見</t>
  </si>
  <si>
    <t>志段味</t>
  </si>
  <si>
    <t>瀬古</t>
  </si>
  <si>
    <t>枇杷島</t>
  </si>
  <si>
    <t>当知</t>
  </si>
  <si>
    <t>味鋺</t>
  </si>
  <si>
    <t>岩作</t>
  </si>
  <si>
    <t>枇杷島橋</t>
  </si>
  <si>
    <t>小里川</t>
  </si>
  <si>
    <t>川折</t>
  </si>
  <si>
    <t>猿爪</t>
  </si>
  <si>
    <t>市原</t>
  </si>
  <si>
    <t>洗堰</t>
  </si>
  <si>
    <t>小田井（越流</t>
  </si>
  <si>
    <t>押山</t>
  </si>
  <si>
    <t>澄ヶ瀬</t>
  </si>
  <si>
    <t>真弓</t>
  </si>
  <si>
    <t>猿投</t>
  </si>
  <si>
    <t>亀山</t>
  </si>
  <si>
    <t>中富田</t>
  </si>
  <si>
    <t>高岡</t>
  </si>
  <si>
    <t>河原田</t>
  </si>
  <si>
    <t>川崎</t>
  </si>
  <si>
    <t>大仰</t>
  </si>
  <si>
    <t>下川原橋</t>
  </si>
  <si>
    <t>島田橋</t>
  </si>
  <si>
    <t>雲出橋</t>
  </si>
  <si>
    <t>舞出</t>
  </si>
  <si>
    <t>入田橋</t>
  </si>
  <si>
    <t>両郡</t>
  </si>
  <si>
    <t>西山橋</t>
  </si>
  <si>
    <t>櫛田頭首工</t>
  </si>
  <si>
    <t>櫛田橋</t>
  </si>
  <si>
    <t>三軒屋</t>
  </si>
  <si>
    <t>青田</t>
  </si>
  <si>
    <t>田引</t>
  </si>
  <si>
    <t>塩ヶ瀬</t>
  </si>
  <si>
    <t>岩出</t>
  </si>
  <si>
    <t>岡本</t>
  </si>
  <si>
    <t>勢田大橋</t>
  </si>
  <si>
    <t>防潮水門内</t>
  </si>
  <si>
    <t>防潮水門外</t>
  </si>
  <si>
    <t>南川</t>
  </si>
  <si>
    <t>須賀瀬橋</t>
  </si>
  <si>
    <t>度会橋</t>
  </si>
  <si>
    <t>津本</t>
  </si>
  <si>
    <t>宮川大橋</t>
  </si>
  <si>
    <t>桃山</t>
  </si>
  <si>
    <t>上呂</t>
  </si>
  <si>
    <t>白川口</t>
  </si>
  <si>
    <t>知原</t>
  </si>
  <si>
    <t>美濃</t>
  </si>
  <si>
    <t>長良</t>
  </si>
  <si>
    <t>下洞戸</t>
  </si>
  <si>
    <t>谷口</t>
  </si>
  <si>
    <t>八百津</t>
  </si>
  <si>
    <t>稲成</t>
  </si>
  <si>
    <t>今渡</t>
  </si>
  <si>
    <t>犬山</t>
  </si>
  <si>
    <t>起</t>
  </si>
  <si>
    <t>弓掛</t>
  </si>
  <si>
    <t>東沓部</t>
  </si>
  <si>
    <t>阿木</t>
  </si>
  <si>
    <t>向島上</t>
  </si>
  <si>
    <t>下切</t>
  </si>
  <si>
    <t>十王橋</t>
  </si>
  <si>
    <t>センミ沢</t>
  </si>
  <si>
    <t>宮の越</t>
  </si>
  <si>
    <t>芥見</t>
  </si>
  <si>
    <t>忠節</t>
  </si>
  <si>
    <t>墨俣</t>
  </si>
  <si>
    <t>杉原</t>
  </si>
  <si>
    <t>広瀬</t>
  </si>
  <si>
    <t>岡島</t>
  </si>
  <si>
    <t>板所</t>
  </si>
  <si>
    <t>山口（旧）</t>
  </si>
  <si>
    <t>万石</t>
  </si>
  <si>
    <t>烏江</t>
  </si>
  <si>
    <t>塩田橋</t>
  </si>
  <si>
    <t>高渕</t>
  </si>
  <si>
    <t>穂積</t>
  </si>
  <si>
    <t>河田橋</t>
  </si>
  <si>
    <t>山口（新）</t>
  </si>
  <si>
    <t>川島大橋</t>
  </si>
  <si>
    <t>木曽成戸</t>
  </si>
  <si>
    <t>葛木</t>
  </si>
  <si>
    <t>弥富</t>
  </si>
  <si>
    <t>木曽成戸第2</t>
  </si>
  <si>
    <t>横満蔵</t>
  </si>
  <si>
    <t>長良成戸</t>
  </si>
  <si>
    <t>長良油島</t>
  </si>
  <si>
    <t>外浜</t>
  </si>
  <si>
    <t>今尾</t>
  </si>
  <si>
    <t>揖斐油島</t>
  </si>
  <si>
    <t>城南</t>
  </si>
  <si>
    <t>西小島</t>
  </si>
  <si>
    <t>肱江川</t>
  </si>
  <si>
    <t>多度橋</t>
  </si>
  <si>
    <t>五町</t>
  </si>
  <si>
    <t>沼</t>
  </si>
  <si>
    <t>福吉</t>
  </si>
  <si>
    <t>加茂</t>
  </si>
  <si>
    <t>嶺田</t>
  </si>
  <si>
    <t>国安</t>
  </si>
  <si>
    <t>堂山</t>
  </si>
  <si>
    <t>横地</t>
  </si>
  <si>
    <t>鹿島</t>
  </si>
  <si>
    <t>中ノ町</t>
  </si>
  <si>
    <t>掛塚</t>
  </si>
  <si>
    <t>犬居</t>
  </si>
  <si>
    <t>浦川</t>
  </si>
  <si>
    <t>川合</t>
  </si>
  <si>
    <t>大立</t>
  </si>
  <si>
    <t>池田</t>
  </si>
  <si>
    <t>川久保</t>
  </si>
  <si>
    <t>佐久間</t>
  </si>
  <si>
    <t>大仁</t>
  </si>
  <si>
    <t>千歳橋</t>
  </si>
  <si>
    <t>古奈</t>
  </si>
  <si>
    <t>墹之上</t>
  </si>
  <si>
    <t>鏡橋</t>
  </si>
  <si>
    <t>徳倉</t>
  </si>
  <si>
    <t>黒瀬</t>
  </si>
  <si>
    <t>蛇ヶ橋</t>
  </si>
  <si>
    <t>大場</t>
  </si>
  <si>
    <t>本宿</t>
  </si>
  <si>
    <t>石脇</t>
  </si>
  <si>
    <t>奈良間</t>
  </si>
  <si>
    <t>手越</t>
  </si>
  <si>
    <t>神座</t>
  </si>
  <si>
    <t>細島</t>
  </si>
  <si>
    <t>閑蔵</t>
  </si>
  <si>
    <t>赤松</t>
  </si>
  <si>
    <t>大代川</t>
  </si>
  <si>
    <t>関の沢</t>
  </si>
  <si>
    <t>安倍川河口</t>
  </si>
  <si>
    <t>宮ヶ瀬</t>
  </si>
  <si>
    <t>北殿</t>
  </si>
  <si>
    <t>下平</t>
  </si>
  <si>
    <t>市田</t>
  </si>
  <si>
    <t>伊久間</t>
  </si>
  <si>
    <t>天竜峡</t>
  </si>
  <si>
    <t>伊那富</t>
  </si>
  <si>
    <t>伊那</t>
  </si>
  <si>
    <t>沢渡</t>
  </si>
  <si>
    <t>時又</t>
  </si>
  <si>
    <t>杉島</t>
  </si>
  <si>
    <t>鷹岩</t>
  </si>
  <si>
    <t>高遠</t>
  </si>
  <si>
    <t>琵琶湖河川</t>
  </si>
  <si>
    <t>福知山河川国</t>
  </si>
  <si>
    <t>姫路河川国道</t>
  </si>
  <si>
    <t>豊岡河川国道</t>
  </si>
  <si>
    <t>淀川ダム統管</t>
  </si>
  <si>
    <t>淀川河川</t>
  </si>
  <si>
    <t>大和川河川</t>
  </si>
  <si>
    <t>猪名川河川</t>
  </si>
  <si>
    <t>紀の川統管</t>
  </si>
  <si>
    <t>和歌山河川国</t>
  </si>
  <si>
    <t>紀南河川国道</t>
  </si>
  <si>
    <t>福井河川国道</t>
  </si>
  <si>
    <t>九頭竜統管</t>
  </si>
  <si>
    <t>木津川上流</t>
  </si>
  <si>
    <t>三雲</t>
  </si>
  <si>
    <t>野洲</t>
  </si>
  <si>
    <t>鳥居川</t>
  </si>
  <si>
    <t>彦根</t>
  </si>
  <si>
    <t>片山</t>
  </si>
  <si>
    <t>大溝</t>
  </si>
  <si>
    <t>堅田</t>
  </si>
  <si>
    <t>沖ノ島</t>
  </si>
  <si>
    <t>雄琴沖・機構</t>
  </si>
  <si>
    <t>関ノ津</t>
  </si>
  <si>
    <t>千町</t>
  </si>
  <si>
    <t>瀬浚</t>
  </si>
  <si>
    <t>黒津</t>
  </si>
  <si>
    <t>琵琶湖３Ｈ</t>
  </si>
  <si>
    <t>琵琶湖２４Ｈ</t>
  </si>
  <si>
    <t>三保ヶ崎</t>
  </si>
  <si>
    <t>服部</t>
  </si>
  <si>
    <t>琵琶湖疏水１</t>
  </si>
  <si>
    <t>中郡橋</t>
  </si>
  <si>
    <t>琵琶湖疏水２</t>
  </si>
  <si>
    <t>安曇川沖</t>
  </si>
  <si>
    <t>琵琶湖</t>
  </si>
  <si>
    <t>長田</t>
  </si>
  <si>
    <t>大川橋</t>
  </si>
  <si>
    <t>綾部</t>
  </si>
  <si>
    <t>福知山</t>
  </si>
  <si>
    <t>戸田</t>
  </si>
  <si>
    <t>地頭</t>
  </si>
  <si>
    <t>由良</t>
  </si>
  <si>
    <t>波美</t>
  </si>
  <si>
    <t>天津上</t>
  </si>
  <si>
    <t>船町</t>
  </si>
  <si>
    <t>板波</t>
  </si>
  <si>
    <t>国包</t>
  </si>
  <si>
    <t>谷川</t>
  </si>
  <si>
    <t>別所橋</t>
  </si>
  <si>
    <t>万願寺</t>
  </si>
  <si>
    <t>藍屋</t>
  </si>
  <si>
    <t>古川第二</t>
  </si>
  <si>
    <t>山崎第二</t>
  </si>
  <si>
    <t>龍野</t>
  </si>
  <si>
    <t>上川原</t>
  </si>
  <si>
    <t>曲里</t>
  </si>
  <si>
    <t>誉</t>
  </si>
  <si>
    <t>東栗栖</t>
  </si>
  <si>
    <t>浜田</t>
  </si>
  <si>
    <t>構</t>
  </si>
  <si>
    <t>塩野</t>
  </si>
  <si>
    <t>京口</t>
  </si>
  <si>
    <t>上小田</t>
  </si>
  <si>
    <t>赤崎</t>
  </si>
  <si>
    <t>府市場</t>
  </si>
  <si>
    <t>弘原</t>
  </si>
  <si>
    <t>立野</t>
  </si>
  <si>
    <t>城崎</t>
  </si>
  <si>
    <t>宮井</t>
  </si>
  <si>
    <t>桧牧</t>
  </si>
  <si>
    <t>大野寺・機構</t>
  </si>
  <si>
    <t>鹿高（機構）</t>
  </si>
  <si>
    <t>伊賀見</t>
  </si>
  <si>
    <t>上名張・機構</t>
  </si>
  <si>
    <t>山添</t>
  </si>
  <si>
    <t>五月橋</t>
  </si>
  <si>
    <t>有市（機構）</t>
  </si>
  <si>
    <t>榛原</t>
  </si>
  <si>
    <t>荻</t>
  </si>
  <si>
    <t>峰寺</t>
  </si>
  <si>
    <t>興ヶ原・機構</t>
  </si>
  <si>
    <t>神矢</t>
  </si>
  <si>
    <t>太郎生</t>
  </si>
  <si>
    <t>槇尾山</t>
  </si>
  <si>
    <t>保津</t>
  </si>
  <si>
    <t>井戸（機構）</t>
  </si>
  <si>
    <t>宇津</t>
  </si>
  <si>
    <t>新町下</t>
  </si>
  <si>
    <t>殿田口</t>
  </si>
  <si>
    <t>夏見（機構）</t>
  </si>
  <si>
    <t>大鳥居</t>
  </si>
  <si>
    <t>飯岡</t>
  </si>
  <si>
    <t>亀岡</t>
  </si>
  <si>
    <t>保津峡</t>
  </si>
  <si>
    <t>天竜寺</t>
  </si>
  <si>
    <t>桂</t>
  </si>
  <si>
    <t>納所</t>
  </si>
  <si>
    <t>深草</t>
  </si>
  <si>
    <t>高浜</t>
  </si>
  <si>
    <t>枚方</t>
  </si>
  <si>
    <t>本川毛馬</t>
  </si>
  <si>
    <t>向島</t>
  </si>
  <si>
    <t>淀</t>
  </si>
  <si>
    <t>宇治川三川</t>
  </si>
  <si>
    <t>芥川</t>
  </si>
  <si>
    <t>宇治</t>
  </si>
  <si>
    <t>祝園</t>
  </si>
  <si>
    <t>羽束師</t>
  </si>
  <si>
    <t>番条</t>
  </si>
  <si>
    <t>板東</t>
  </si>
  <si>
    <t>保田</t>
  </si>
  <si>
    <t>河合</t>
  </si>
  <si>
    <t>王寺</t>
  </si>
  <si>
    <t>藤井</t>
  </si>
  <si>
    <t>道明寺</t>
  </si>
  <si>
    <t>柏原</t>
  </si>
  <si>
    <t>堺</t>
  </si>
  <si>
    <t>国豊橋</t>
  </si>
  <si>
    <t>遠里小野</t>
  </si>
  <si>
    <t>南田原</t>
  </si>
  <si>
    <t>国崎（機構）</t>
  </si>
  <si>
    <t>千軒（機構）</t>
  </si>
  <si>
    <t>畦野（機構）</t>
  </si>
  <si>
    <t>虫生</t>
  </si>
  <si>
    <t>銀橋</t>
  </si>
  <si>
    <t>吉田橋上流</t>
  </si>
  <si>
    <t>小戸</t>
  </si>
  <si>
    <t>軍行橋</t>
  </si>
  <si>
    <t>上食満</t>
  </si>
  <si>
    <t>猪名川橋</t>
  </si>
  <si>
    <t>戸ノ内</t>
  </si>
  <si>
    <t>利倉</t>
  </si>
  <si>
    <t>中奥</t>
  </si>
  <si>
    <t>妹背</t>
  </si>
  <si>
    <t>衣引</t>
  </si>
  <si>
    <t>辻堂</t>
  </si>
  <si>
    <t>キリキ谷</t>
  </si>
  <si>
    <t>高見</t>
  </si>
  <si>
    <t>隅田</t>
  </si>
  <si>
    <t>三谷</t>
  </si>
  <si>
    <t>竹房</t>
  </si>
  <si>
    <t>野上</t>
  </si>
  <si>
    <t>貴志</t>
  </si>
  <si>
    <t>湊</t>
  </si>
  <si>
    <t>船戸</t>
  </si>
  <si>
    <t>五條</t>
  </si>
  <si>
    <t>麻生津</t>
  </si>
  <si>
    <t>橋本</t>
  </si>
  <si>
    <t>布施屋</t>
  </si>
  <si>
    <t>高島</t>
  </si>
  <si>
    <t>相賀</t>
  </si>
  <si>
    <t>成川</t>
  </si>
  <si>
    <t>あけぼの(外)</t>
  </si>
  <si>
    <t>九重（電発）</t>
  </si>
  <si>
    <t>中角</t>
  </si>
  <si>
    <t>深谷</t>
  </si>
  <si>
    <t>五松橋</t>
  </si>
  <si>
    <t>布施田</t>
  </si>
  <si>
    <t>三尾野</t>
  </si>
  <si>
    <t>三国</t>
  </si>
  <si>
    <t>久喜津</t>
  </si>
  <si>
    <t>飯島</t>
  </si>
  <si>
    <t>高塚</t>
  </si>
  <si>
    <t>新道</t>
  </si>
  <si>
    <t>天徳寺</t>
  </si>
  <si>
    <t>西津</t>
  </si>
  <si>
    <t>箱ヶ瀬</t>
  </si>
  <si>
    <t>朝日</t>
  </si>
  <si>
    <t>山原</t>
  </si>
  <si>
    <t>石徹白</t>
  </si>
  <si>
    <t>五条方下流</t>
  </si>
  <si>
    <t>麻生島</t>
  </si>
  <si>
    <t>上若生子</t>
  </si>
  <si>
    <t>依那古</t>
  </si>
  <si>
    <t>荒木</t>
  </si>
  <si>
    <t>佐那具</t>
  </si>
  <si>
    <t>岩倉</t>
  </si>
  <si>
    <t>島ヶ原</t>
  </si>
  <si>
    <t>比奈知・機構</t>
  </si>
  <si>
    <t>安部田・機構</t>
  </si>
  <si>
    <t>名張</t>
  </si>
  <si>
    <t>家野（機構）</t>
  </si>
  <si>
    <t>日野川河川</t>
  </si>
  <si>
    <t>鳥取河川国道</t>
  </si>
  <si>
    <t>倉吉河川国道</t>
  </si>
  <si>
    <t>出雲河川</t>
  </si>
  <si>
    <t>浜田河川国道</t>
  </si>
  <si>
    <t>岡山河川</t>
  </si>
  <si>
    <t>福山河川国道</t>
  </si>
  <si>
    <t>三次河川国道</t>
  </si>
  <si>
    <t>太田川河川</t>
  </si>
  <si>
    <t>山口河川国道</t>
  </si>
  <si>
    <t>大宮</t>
  </si>
  <si>
    <t>溝口</t>
  </si>
  <si>
    <t>車尾</t>
  </si>
  <si>
    <t>福長</t>
  </si>
  <si>
    <t>大殿</t>
  </si>
  <si>
    <t>皆生</t>
  </si>
  <si>
    <t>福市</t>
  </si>
  <si>
    <t>法勝寺</t>
  </si>
  <si>
    <t>湯所下流</t>
  </si>
  <si>
    <t>湯所内水位</t>
  </si>
  <si>
    <t>江津外水位</t>
  </si>
  <si>
    <t>江津内水位</t>
  </si>
  <si>
    <t>行徳</t>
  </si>
  <si>
    <t>用瀬</t>
  </si>
  <si>
    <t>袋河原</t>
  </si>
  <si>
    <t>賀露</t>
  </si>
  <si>
    <t>宮ノ下</t>
  </si>
  <si>
    <t>若桜</t>
  </si>
  <si>
    <t>殿</t>
  </si>
  <si>
    <t>谷</t>
  </si>
  <si>
    <t>高城</t>
  </si>
  <si>
    <t>福光</t>
  </si>
  <si>
    <t>三朝</t>
  </si>
  <si>
    <t>若土</t>
  </si>
  <si>
    <t>河原町</t>
  </si>
  <si>
    <t>小田</t>
  </si>
  <si>
    <t>穴鴨</t>
  </si>
  <si>
    <t>竹田橋</t>
  </si>
  <si>
    <t>長瀬</t>
  </si>
  <si>
    <t>新三刀屋</t>
  </si>
  <si>
    <t>来待</t>
  </si>
  <si>
    <t>東</t>
  </si>
  <si>
    <t>宍道湖湖心</t>
  </si>
  <si>
    <t>松江</t>
  </si>
  <si>
    <t>馬木</t>
  </si>
  <si>
    <t>町上</t>
  </si>
  <si>
    <t>江島</t>
  </si>
  <si>
    <t>中海湖心</t>
  </si>
  <si>
    <t>米子湾</t>
  </si>
  <si>
    <t>美保関</t>
  </si>
  <si>
    <t>木次</t>
  </si>
  <si>
    <t>大津</t>
  </si>
  <si>
    <t>灘分</t>
  </si>
  <si>
    <t>上島</t>
  </si>
  <si>
    <t>新伊萱</t>
  </si>
  <si>
    <t>日登</t>
  </si>
  <si>
    <t>古志橋</t>
  </si>
  <si>
    <t>妙見橋</t>
  </si>
  <si>
    <t>松江流量</t>
  </si>
  <si>
    <t>大津(右岸)</t>
  </si>
  <si>
    <t>上橋波</t>
  </si>
  <si>
    <t>新宮川</t>
  </si>
  <si>
    <t>新宮川1号樋</t>
  </si>
  <si>
    <t>八口橋</t>
  </si>
  <si>
    <t>斐伊川１４</t>
  </si>
  <si>
    <t>菅沢橋</t>
  </si>
  <si>
    <t>大井谷橋</t>
  </si>
  <si>
    <t>川本</t>
  </si>
  <si>
    <t>谷住郷</t>
  </si>
  <si>
    <t>川平</t>
  </si>
  <si>
    <t>浜原</t>
  </si>
  <si>
    <t>江津</t>
  </si>
  <si>
    <t>都賀</t>
  </si>
  <si>
    <t>日原</t>
  </si>
  <si>
    <t>神田</t>
  </si>
  <si>
    <t>高角</t>
  </si>
  <si>
    <t>内田</t>
  </si>
  <si>
    <t>隅村</t>
  </si>
  <si>
    <t>横田</t>
  </si>
  <si>
    <t>高角（派川）</t>
  </si>
  <si>
    <t>津瀬</t>
  </si>
  <si>
    <t>河田原</t>
  </si>
  <si>
    <t>御休</t>
  </si>
  <si>
    <t>津山</t>
  </si>
  <si>
    <t>周匝</t>
  </si>
  <si>
    <t>湯郷</t>
  </si>
  <si>
    <t>尺所</t>
  </si>
  <si>
    <t>九蟠</t>
  </si>
  <si>
    <t>羽出西谷</t>
  </si>
  <si>
    <t>杉</t>
  </si>
  <si>
    <t>牧山</t>
  </si>
  <si>
    <t>下牧</t>
  </si>
  <si>
    <t>三野</t>
  </si>
  <si>
    <t>中原</t>
  </si>
  <si>
    <t>金川</t>
  </si>
  <si>
    <t>沖田</t>
  </si>
  <si>
    <t>沖元</t>
  </si>
  <si>
    <t>相生橋</t>
  </si>
  <si>
    <t>原尾島橋</t>
  </si>
  <si>
    <t>三蟠</t>
  </si>
  <si>
    <t>日羽</t>
  </si>
  <si>
    <t>高梁</t>
  </si>
  <si>
    <t>酒津</t>
  </si>
  <si>
    <t>井原</t>
  </si>
  <si>
    <t>矢掛</t>
  </si>
  <si>
    <t>東三成</t>
  </si>
  <si>
    <t>船穂</t>
  </si>
  <si>
    <t>乙島</t>
  </si>
  <si>
    <t>山手</t>
  </si>
  <si>
    <t>府中</t>
  </si>
  <si>
    <t>郷分</t>
  </si>
  <si>
    <t>伊尾</t>
  </si>
  <si>
    <t>上戸手</t>
  </si>
  <si>
    <t>矢野原</t>
  </si>
  <si>
    <t>永野山</t>
  </si>
  <si>
    <t>山守橋</t>
  </si>
  <si>
    <t>山手(合計)</t>
  </si>
  <si>
    <t>掛ノ橋</t>
  </si>
  <si>
    <t>宇津戸川</t>
  </si>
  <si>
    <t>御幸</t>
  </si>
  <si>
    <t>神辺</t>
  </si>
  <si>
    <t>西神島</t>
  </si>
  <si>
    <t>矢多田川</t>
  </si>
  <si>
    <t>新市</t>
  </si>
  <si>
    <t>山手左岸</t>
  </si>
  <si>
    <t>御幸(合計)</t>
  </si>
  <si>
    <t>御幸（導水）</t>
  </si>
  <si>
    <t>粟屋</t>
  </si>
  <si>
    <t>尾関山</t>
  </si>
  <si>
    <t>計納</t>
  </si>
  <si>
    <t>南畑敷</t>
  </si>
  <si>
    <t>神野瀬川</t>
  </si>
  <si>
    <t>三次</t>
  </si>
  <si>
    <t>庄原</t>
  </si>
  <si>
    <t>吉田</t>
  </si>
  <si>
    <t>下土師</t>
  </si>
  <si>
    <t>竹の花</t>
  </si>
  <si>
    <t>上安田</t>
  </si>
  <si>
    <t>市場</t>
  </si>
  <si>
    <t>上川立</t>
  </si>
  <si>
    <t>三篠橋</t>
  </si>
  <si>
    <t>江波：旧</t>
  </si>
  <si>
    <t>古川</t>
  </si>
  <si>
    <t>上原橋</t>
  </si>
  <si>
    <t>新川橋</t>
  </si>
  <si>
    <t>白木</t>
  </si>
  <si>
    <t>中深川</t>
  </si>
  <si>
    <t>上庄</t>
  </si>
  <si>
    <t>湯来</t>
  </si>
  <si>
    <t>土居</t>
  </si>
  <si>
    <t>加計</t>
  </si>
  <si>
    <t>飯室</t>
  </si>
  <si>
    <t>中野</t>
  </si>
  <si>
    <t>玖村</t>
  </si>
  <si>
    <t>矢口第二</t>
  </si>
  <si>
    <t>矢口第一</t>
  </si>
  <si>
    <t>長和久</t>
  </si>
  <si>
    <t>祇園大橋</t>
  </si>
  <si>
    <t>草津</t>
  </si>
  <si>
    <t>黒滝</t>
  </si>
  <si>
    <t>滝山</t>
  </si>
  <si>
    <t>後平</t>
  </si>
  <si>
    <t>江波：元安川</t>
  </si>
  <si>
    <t>江波：天満川</t>
  </si>
  <si>
    <t>小川津</t>
  </si>
  <si>
    <t>両国橋</t>
  </si>
  <si>
    <t>和木</t>
  </si>
  <si>
    <t>下ヶ原</t>
  </si>
  <si>
    <t>日宛</t>
  </si>
  <si>
    <t>防鹿</t>
  </si>
  <si>
    <t>新橋</t>
  </si>
  <si>
    <t>堀</t>
  </si>
  <si>
    <t>真尾</t>
  </si>
  <si>
    <t>西之浦</t>
  </si>
  <si>
    <t>漆尾</t>
  </si>
  <si>
    <t>和田</t>
  </si>
  <si>
    <t>仁保津</t>
  </si>
  <si>
    <t>島地</t>
  </si>
  <si>
    <t>八坂</t>
  </si>
  <si>
    <t>香川河川国道</t>
  </si>
  <si>
    <t>徳島河川国道</t>
  </si>
  <si>
    <t>那賀川河川</t>
  </si>
  <si>
    <t>吉野ダム統管</t>
  </si>
  <si>
    <t>高知河川国道</t>
  </si>
  <si>
    <t>中村河川国道</t>
  </si>
  <si>
    <t>松山河川国道</t>
  </si>
  <si>
    <t>大洲河川国道</t>
  </si>
  <si>
    <t>遠賀川河川</t>
  </si>
  <si>
    <t>筑後ダム統管</t>
  </si>
  <si>
    <t>筑後川河川</t>
  </si>
  <si>
    <t>熊本河川国道</t>
  </si>
  <si>
    <t>菊池川河川</t>
  </si>
  <si>
    <t>八代河川国道</t>
  </si>
  <si>
    <t>大分河川国道</t>
  </si>
  <si>
    <t>山国川河川</t>
  </si>
  <si>
    <t>佐伯河川国道</t>
  </si>
  <si>
    <t>宮崎河川国道</t>
  </si>
  <si>
    <t>延岡河川国道</t>
  </si>
  <si>
    <t>川内川河川</t>
  </si>
  <si>
    <t>大隅河川国道</t>
  </si>
  <si>
    <t>武雄河川</t>
  </si>
  <si>
    <t>長崎河川国道</t>
  </si>
  <si>
    <t>川島</t>
  </si>
  <si>
    <t>勘六橋</t>
  </si>
  <si>
    <t>唐熊</t>
  </si>
  <si>
    <t>中間</t>
  </si>
  <si>
    <t>秋松橋</t>
  </si>
  <si>
    <t>伊田</t>
  </si>
  <si>
    <t>赤池</t>
  </si>
  <si>
    <t>春日橋</t>
  </si>
  <si>
    <t>宮田橋</t>
  </si>
  <si>
    <t>木月</t>
  </si>
  <si>
    <t>添田</t>
  </si>
  <si>
    <t>夏吉</t>
  </si>
  <si>
    <t>生見</t>
  </si>
  <si>
    <t>野面</t>
  </si>
  <si>
    <t>石園</t>
  </si>
  <si>
    <t>祇園橋</t>
  </si>
  <si>
    <t>杖立</t>
  </si>
  <si>
    <t>栃野</t>
  </si>
  <si>
    <t>千丈</t>
  </si>
  <si>
    <t>西原</t>
  </si>
  <si>
    <t>寺内橋</t>
  </si>
  <si>
    <t>小五馬</t>
  </si>
  <si>
    <t>上野田</t>
  </si>
  <si>
    <t>川原</t>
  </si>
  <si>
    <t>六五郎橋</t>
  </si>
  <si>
    <t>船小屋</t>
  </si>
  <si>
    <t>浦島橋</t>
  </si>
  <si>
    <t>安手橋</t>
  </si>
  <si>
    <t>幸作橋</t>
  </si>
  <si>
    <t>花宗堰</t>
  </si>
  <si>
    <t>小平</t>
  </si>
  <si>
    <t>小渕</t>
  </si>
  <si>
    <t>隈</t>
  </si>
  <si>
    <t>荒瀬</t>
  </si>
  <si>
    <t>恵蘇ノ宿</t>
  </si>
  <si>
    <t>片ノ瀬</t>
  </si>
  <si>
    <t>瀬ノ下</t>
  </si>
  <si>
    <t>若津</t>
  </si>
  <si>
    <t>小ヶ瀬</t>
  </si>
  <si>
    <t>花月</t>
  </si>
  <si>
    <t>金丸橋</t>
  </si>
  <si>
    <t>栄田橋</t>
  </si>
  <si>
    <t>中央橋</t>
  </si>
  <si>
    <t>端間</t>
  </si>
  <si>
    <t>西隈ノ上</t>
  </si>
  <si>
    <t>田手橋</t>
  </si>
  <si>
    <t>日出来橋</t>
  </si>
  <si>
    <t>竹中</t>
  </si>
  <si>
    <t>江上</t>
  </si>
  <si>
    <t>早津江</t>
  </si>
  <si>
    <t>蒲田津（内）</t>
  </si>
  <si>
    <t>蒲田津（外）</t>
  </si>
  <si>
    <t>高良川橋</t>
  </si>
  <si>
    <t>仁比山</t>
  </si>
  <si>
    <t>柴尾橋</t>
  </si>
  <si>
    <t>東渕</t>
  </si>
  <si>
    <t>東名</t>
  </si>
  <si>
    <t>廿橋</t>
  </si>
  <si>
    <t>植木</t>
  </si>
  <si>
    <t>宮ノ渕</t>
  </si>
  <si>
    <t>川上</t>
  </si>
  <si>
    <t>池森</t>
  </si>
  <si>
    <t>徳万</t>
  </si>
  <si>
    <t>祇園</t>
  </si>
  <si>
    <t>久保田</t>
  </si>
  <si>
    <t>津留</t>
  </si>
  <si>
    <t>中甲橋</t>
  </si>
  <si>
    <t>網津</t>
  </si>
  <si>
    <t>御船</t>
  </si>
  <si>
    <t>大六橋</t>
  </si>
  <si>
    <t>上揚</t>
  </si>
  <si>
    <t>陣内</t>
  </si>
  <si>
    <t>代継橋</t>
  </si>
  <si>
    <t>子飼橋</t>
  </si>
  <si>
    <t>小島</t>
  </si>
  <si>
    <t>白川河口</t>
  </si>
  <si>
    <t>分田</t>
  </si>
  <si>
    <t>山鹿</t>
  </si>
  <si>
    <t>玉名</t>
  </si>
  <si>
    <t>佐野</t>
  </si>
  <si>
    <t>城</t>
  </si>
  <si>
    <t>袋田</t>
  </si>
  <si>
    <t>菰田</t>
  </si>
  <si>
    <t>滑石</t>
  </si>
  <si>
    <t>穴川</t>
  </si>
  <si>
    <t>鳳来</t>
  </si>
  <si>
    <t>山鹿下流</t>
  </si>
  <si>
    <t>岩崎</t>
  </si>
  <si>
    <t>隈府</t>
  </si>
  <si>
    <t>多良木</t>
  </si>
  <si>
    <t>一武</t>
  </si>
  <si>
    <t>人吉</t>
  </si>
  <si>
    <t>渡</t>
  </si>
  <si>
    <t>大野</t>
  </si>
  <si>
    <t>横石</t>
  </si>
  <si>
    <t>萩原</t>
  </si>
  <si>
    <t>金剛</t>
  </si>
  <si>
    <t>四浦</t>
  </si>
  <si>
    <t>柳瀬</t>
  </si>
  <si>
    <t>元井谷</t>
  </si>
  <si>
    <t>五木宮園</t>
  </si>
  <si>
    <t>同尻</t>
  </si>
  <si>
    <t>明磧橋</t>
  </si>
  <si>
    <t>宮苑</t>
  </si>
  <si>
    <t>胡麻鶴</t>
  </si>
  <si>
    <t>府内大橋</t>
  </si>
  <si>
    <t>原村</t>
  </si>
  <si>
    <t>弁天島</t>
  </si>
  <si>
    <t>昆布刈橋</t>
  </si>
  <si>
    <t>犬飼</t>
  </si>
  <si>
    <t>白滝橋</t>
  </si>
  <si>
    <t>鶴崎橋</t>
  </si>
  <si>
    <t>大津留</t>
  </si>
  <si>
    <t>家島</t>
  </si>
  <si>
    <t>新原井</t>
  </si>
  <si>
    <t>下唐原</t>
  </si>
  <si>
    <t>金谷</t>
  </si>
  <si>
    <t>下郷</t>
  </si>
  <si>
    <t>馬場</t>
  </si>
  <si>
    <t>小祝</t>
  </si>
  <si>
    <t>柿坂</t>
  </si>
  <si>
    <t>上曽木</t>
  </si>
  <si>
    <t>北門橋</t>
  </si>
  <si>
    <t>小川橋</t>
  </si>
  <si>
    <t>番匠橋</t>
  </si>
  <si>
    <t>灘</t>
  </si>
  <si>
    <t>間庭橋</t>
  </si>
  <si>
    <t>蕨野橋</t>
  </si>
  <si>
    <t>堅田橋</t>
  </si>
  <si>
    <t>長瀬橋</t>
  </si>
  <si>
    <t>小丸大橋</t>
  </si>
  <si>
    <t>御屋敷</t>
  </si>
  <si>
    <t>岳下</t>
  </si>
  <si>
    <t>乙房</t>
  </si>
  <si>
    <t>樋渡</t>
  </si>
  <si>
    <t>柏田</t>
  </si>
  <si>
    <t>宮崎</t>
  </si>
  <si>
    <t>嵐田</t>
  </si>
  <si>
    <t>綾南橋</t>
  </si>
  <si>
    <t>入野橋</t>
  </si>
  <si>
    <t>太田原</t>
  </si>
  <si>
    <t>姥ヶ島</t>
  </si>
  <si>
    <t>巳</t>
  </si>
  <si>
    <t>三輪</t>
  </si>
  <si>
    <t>松山</t>
  </si>
  <si>
    <t>三ツ瀬</t>
  </si>
  <si>
    <t>祝子</t>
  </si>
  <si>
    <t>長井</t>
  </si>
  <si>
    <t>鷺島</t>
  </si>
  <si>
    <t>上真幸</t>
  </si>
  <si>
    <t>真幸</t>
  </si>
  <si>
    <t>吉松</t>
  </si>
  <si>
    <t>栗野橋</t>
  </si>
  <si>
    <t>湯之尾</t>
  </si>
  <si>
    <t>荒田</t>
  </si>
  <si>
    <t>鈴之瀬</t>
  </si>
  <si>
    <t>宮之城</t>
  </si>
  <si>
    <t>倉野橋</t>
  </si>
  <si>
    <t>斧渕</t>
  </si>
  <si>
    <t>露の谷（簡）</t>
  </si>
  <si>
    <t>芝生中鳥（簡</t>
  </si>
  <si>
    <t>孫十郎谷（簡</t>
  </si>
  <si>
    <t>三三大橋（簡</t>
  </si>
  <si>
    <t>十八女(簡)</t>
  </si>
  <si>
    <t>富士見(簡)</t>
  </si>
  <si>
    <t>大川(簡)</t>
  </si>
  <si>
    <t>市坪霞（簡）</t>
  </si>
  <si>
    <t>中野霞（簡）</t>
  </si>
  <si>
    <t>新谷（簡）</t>
  </si>
  <si>
    <t>多田（簡）</t>
  </si>
  <si>
    <t>如法寺（簡）</t>
  </si>
  <si>
    <t>小田島（簡）</t>
  </si>
  <si>
    <t>下田（簡）</t>
  </si>
  <si>
    <t>初崎（簡）</t>
  </si>
  <si>
    <t>実崎（簡）</t>
  </si>
  <si>
    <t>山路（簡）</t>
  </si>
  <si>
    <t>百笑（簡）</t>
  </si>
  <si>
    <t>佐田（簡）</t>
  </si>
  <si>
    <t>常包橋</t>
  </si>
  <si>
    <t>祓川橋</t>
  </si>
  <si>
    <t>祓川橋　丸亀</t>
  </si>
  <si>
    <t>祓川橋　満濃</t>
  </si>
  <si>
    <t>中藪</t>
  </si>
  <si>
    <t>岩津（無堤）</t>
  </si>
  <si>
    <t>池田（無堤）</t>
  </si>
  <si>
    <t>旧吉野川</t>
  </si>
  <si>
    <t>大寺橋</t>
  </si>
  <si>
    <t>第十</t>
  </si>
  <si>
    <t>西条大橋</t>
  </si>
  <si>
    <t>池田（有堤）</t>
  </si>
  <si>
    <t>岩津（有堤）</t>
  </si>
  <si>
    <t>瀬詰</t>
  </si>
  <si>
    <t>牛屋島大橋</t>
  </si>
  <si>
    <t>北島応神橋</t>
  </si>
  <si>
    <t>矢武大橋</t>
  </si>
  <si>
    <t>鍋川</t>
  </si>
  <si>
    <t>今切河口堰</t>
  </si>
  <si>
    <t>旧吉河口堰</t>
  </si>
  <si>
    <t>和食</t>
  </si>
  <si>
    <t>古庄</t>
  </si>
  <si>
    <t>大原</t>
  </si>
  <si>
    <t>明谷</t>
  </si>
  <si>
    <t>豊益</t>
  </si>
  <si>
    <t>古庄（上流）</t>
  </si>
  <si>
    <t>古庄（下流）</t>
  </si>
  <si>
    <t>名古ノ瀬</t>
  </si>
  <si>
    <t>和食下流</t>
  </si>
  <si>
    <t>加茂谷</t>
  </si>
  <si>
    <t>高藪</t>
  </si>
  <si>
    <t>本山橋</t>
  </si>
  <si>
    <t>豊永</t>
  </si>
  <si>
    <t>下名</t>
  </si>
  <si>
    <t>祖谷口</t>
  </si>
  <si>
    <t>豊坂</t>
  </si>
  <si>
    <t>甲斐野</t>
  </si>
  <si>
    <t>吉ノ瀬</t>
  </si>
  <si>
    <t>三縄</t>
  </si>
  <si>
    <t>穴内川</t>
  </si>
  <si>
    <t>立川川</t>
  </si>
  <si>
    <t>南小川</t>
  </si>
  <si>
    <t>成</t>
  </si>
  <si>
    <t>藤原</t>
  </si>
  <si>
    <t>田井橋</t>
  </si>
  <si>
    <t>江口</t>
  </si>
  <si>
    <t>深渕</t>
  </si>
  <si>
    <t>戸板島</t>
  </si>
  <si>
    <t>森</t>
  </si>
  <si>
    <t>川口</t>
  </si>
  <si>
    <t>越知</t>
  </si>
  <si>
    <t>不動</t>
  </si>
  <si>
    <t>加田</t>
  </si>
  <si>
    <t>伊野</t>
  </si>
  <si>
    <t>仁西</t>
  </si>
  <si>
    <t>仕出</t>
  </si>
  <si>
    <t>一ツ木橋</t>
  </si>
  <si>
    <t>大正</t>
  </si>
  <si>
    <t>津野川</t>
  </si>
  <si>
    <t>具同（無堤）</t>
  </si>
  <si>
    <t>秋田</t>
  </si>
  <si>
    <t>磯ノ川</t>
  </si>
  <si>
    <t>実崎</t>
  </si>
  <si>
    <t>清水川橋</t>
  </si>
  <si>
    <t>久礼広橋</t>
  </si>
  <si>
    <t>黒川</t>
  </si>
  <si>
    <t>具同第二</t>
  </si>
  <si>
    <t>具同（有堤）</t>
  </si>
  <si>
    <t>山之内</t>
  </si>
  <si>
    <t>表川</t>
  </si>
  <si>
    <t>食場</t>
  </si>
  <si>
    <t>湯渡</t>
  </si>
  <si>
    <t>出合</t>
  </si>
  <si>
    <t>砥部川</t>
  </si>
  <si>
    <t>玉谷橋</t>
  </si>
  <si>
    <t>五明川</t>
  </si>
  <si>
    <t>上重信橋</t>
  </si>
  <si>
    <t>大洲</t>
  </si>
  <si>
    <t>畑ヶ谷</t>
  </si>
  <si>
    <t>辰ノ口</t>
  </si>
  <si>
    <t>坊屋敷</t>
  </si>
  <si>
    <t>大川</t>
  </si>
  <si>
    <t>大洲第二</t>
  </si>
  <si>
    <t>新谷</t>
  </si>
  <si>
    <t>五郎</t>
  </si>
  <si>
    <t>徳森１</t>
  </si>
  <si>
    <t>徳森２</t>
  </si>
  <si>
    <t>内子</t>
  </si>
  <si>
    <t>長浜</t>
  </si>
  <si>
    <t>明間</t>
  </si>
  <si>
    <t>四郎谷</t>
  </si>
  <si>
    <t>舟戸川</t>
  </si>
  <si>
    <t>仁久（内水）</t>
  </si>
  <si>
    <t>白滝（内水）</t>
  </si>
  <si>
    <t>豊中（内水）</t>
  </si>
  <si>
    <t>八多喜（内水</t>
  </si>
  <si>
    <t>伊州子（内水</t>
  </si>
  <si>
    <t>春賀（内水）</t>
  </si>
  <si>
    <t>大久保川（内</t>
  </si>
  <si>
    <t>野田川（内水</t>
  </si>
  <si>
    <t>都谷川（内水</t>
  </si>
  <si>
    <t>阿蔵（内水）</t>
  </si>
  <si>
    <t>清水川（内水</t>
  </si>
  <si>
    <t>東大洲二線堤</t>
  </si>
  <si>
    <t>東大洲国道（</t>
  </si>
  <si>
    <t>都谷川上流（</t>
  </si>
  <si>
    <t>阿蔵（越流堤</t>
  </si>
  <si>
    <t>東大洲（越流</t>
  </si>
  <si>
    <t>川田</t>
  </si>
  <si>
    <t>高江橋</t>
  </si>
  <si>
    <t>上安波</t>
  </si>
  <si>
    <t>下普久川</t>
  </si>
  <si>
    <t>下辺野喜</t>
  </si>
  <si>
    <t>漢那橋</t>
  </si>
  <si>
    <t>稲搗橋</t>
  </si>
  <si>
    <t>大工又橋</t>
  </si>
  <si>
    <t>大保大橋</t>
  </si>
  <si>
    <t>福花橋</t>
  </si>
  <si>
    <t>摺上川ダム</t>
    <phoneticPr fontId="1"/>
  </si>
  <si>
    <t>関</t>
    <phoneticPr fontId="1"/>
  </si>
  <si>
    <t>萩崎</t>
    <phoneticPr fontId="1"/>
  </si>
  <si>
    <t>七ヶ宿ダム</t>
    <phoneticPr fontId="1"/>
  </si>
  <si>
    <t>白石</t>
    <phoneticPr fontId="1"/>
  </si>
  <si>
    <t>北白川</t>
    <phoneticPr fontId="1"/>
  </si>
  <si>
    <t>小日向</t>
    <phoneticPr fontId="1"/>
  </si>
  <si>
    <t>阿賀川河川</t>
    <phoneticPr fontId="1"/>
  </si>
  <si>
    <t>羽越河川国道</t>
    <phoneticPr fontId="1"/>
  </si>
  <si>
    <t>横川ダム</t>
    <phoneticPr fontId="1"/>
  </si>
  <si>
    <t>阿賀野川河川</t>
    <phoneticPr fontId="1"/>
  </si>
  <si>
    <t>信濃川下流</t>
    <phoneticPr fontId="1"/>
  </si>
  <si>
    <t>信濃川河川</t>
    <phoneticPr fontId="1"/>
  </si>
  <si>
    <t>湯沢砂防</t>
    <phoneticPr fontId="1"/>
  </si>
  <si>
    <t>三国川ダム</t>
    <phoneticPr fontId="1"/>
  </si>
  <si>
    <t>高田河川国道</t>
    <phoneticPr fontId="1"/>
  </si>
  <si>
    <t>千曲川河川</t>
    <phoneticPr fontId="1"/>
  </si>
  <si>
    <t>松本砂防</t>
    <phoneticPr fontId="1"/>
  </si>
  <si>
    <t>富山河川国道</t>
    <phoneticPr fontId="1"/>
  </si>
  <si>
    <t>黒部河川</t>
    <phoneticPr fontId="1"/>
  </si>
  <si>
    <t>立山砂防</t>
    <phoneticPr fontId="1"/>
  </si>
  <si>
    <t>神通川砂防</t>
    <phoneticPr fontId="1"/>
  </si>
  <si>
    <t>金沢河川国道</t>
    <phoneticPr fontId="1"/>
  </si>
  <si>
    <t>豊橋河川</t>
    <phoneticPr fontId="1"/>
  </si>
  <si>
    <t>庄内川河川</t>
    <phoneticPr fontId="1"/>
  </si>
  <si>
    <t>矢作ダム</t>
    <phoneticPr fontId="1"/>
  </si>
  <si>
    <t>三重河川国道</t>
    <phoneticPr fontId="1"/>
  </si>
  <si>
    <t>木曽川上流</t>
    <phoneticPr fontId="1"/>
  </si>
  <si>
    <t>木曽川下流</t>
    <phoneticPr fontId="1"/>
  </si>
  <si>
    <t>浜松河川国道</t>
    <phoneticPr fontId="1"/>
  </si>
  <si>
    <t>沼津河川国道</t>
    <phoneticPr fontId="1"/>
  </si>
  <si>
    <t>牛妻</t>
    <phoneticPr fontId="1"/>
  </si>
  <si>
    <t>静岡河川</t>
    <phoneticPr fontId="1"/>
  </si>
  <si>
    <t>天竜川上流</t>
    <phoneticPr fontId="1"/>
  </si>
  <si>
    <t>琵琶湖河川</t>
    <phoneticPr fontId="1"/>
  </si>
  <si>
    <t>福知山河川国道</t>
    <rPh sb="6" eb="7">
      <t>ミチ</t>
    </rPh>
    <phoneticPr fontId="1"/>
  </si>
  <si>
    <t>姫路河川国道</t>
    <phoneticPr fontId="1"/>
  </si>
  <si>
    <t>豊岡河川国道</t>
    <phoneticPr fontId="1"/>
  </si>
  <si>
    <t>淀川ダム統管</t>
    <phoneticPr fontId="1"/>
  </si>
  <si>
    <t>淀川河川</t>
    <phoneticPr fontId="1"/>
  </si>
  <si>
    <t>大和川河川</t>
    <phoneticPr fontId="1"/>
  </si>
  <si>
    <t>猪名川河川</t>
    <phoneticPr fontId="1"/>
  </si>
  <si>
    <t>紀の川統管</t>
    <phoneticPr fontId="1"/>
  </si>
  <si>
    <t>和歌山河川国</t>
    <phoneticPr fontId="1"/>
  </si>
  <si>
    <t>紀南河川国道</t>
    <phoneticPr fontId="1"/>
  </si>
  <si>
    <t>福井河川国道</t>
    <phoneticPr fontId="1"/>
  </si>
  <si>
    <t>九頭竜統管</t>
    <phoneticPr fontId="1"/>
  </si>
  <si>
    <t>木津川上流</t>
    <phoneticPr fontId="1"/>
  </si>
  <si>
    <t>日野川河川</t>
    <phoneticPr fontId="1"/>
  </si>
  <si>
    <t>鳥取河川国道</t>
    <phoneticPr fontId="1"/>
  </si>
  <si>
    <t>倉吉河川国道</t>
    <phoneticPr fontId="1"/>
  </si>
  <si>
    <t>出雲河川</t>
    <phoneticPr fontId="1"/>
  </si>
  <si>
    <t>浜田河川国道</t>
    <phoneticPr fontId="1"/>
  </si>
  <si>
    <t>岡山河川</t>
    <phoneticPr fontId="1"/>
  </si>
  <si>
    <t>福山河川国道</t>
    <phoneticPr fontId="1"/>
  </si>
  <si>
    <t>三次河川国道</t>
    <phoneticPr fontId="1"/>
  </si>
  <si>
    <t>太田川河川</t>
    <phoneticPr fontId="1"/>
  </si>
  <si>
    <t>山口河川国道</t>
    <phoneticPr fontId="1"/>
  </si>
  <si>
    <t>四国地整本局</t>
    <phoneticPr fontId="1"/>
  </si>
  <si>
    <t>香川河川国道</t>
    <phoneticPr fontId="1"/>
  </si>
  <si>
    <t>徳島河川国道</t>
    <phoneticPr fontId="1"/>
  </si>
  <si>
    <t>那賀川河川</t>
    <phoneticPr fontId="1"/>
  </si>
  <si>
    <t>吉野ダム統管</t>
    <phoneticPr fontId="1"/>
  </si>
  <si>
    <t>高知河川国道</t>
    <phoneticPr fontId="1"/>
  </si>
  <si>
    <t>中村河川国道</t>
    <phoneticPr fontId="1"/>
  </si>
  <si>
    <t>松山河川国道</t>
    <phoneticPr fontId="1"/>
  </si>
  <si>
    <t>大洲河川国道</t>
    <phoneticPr fontId="1"/>
  </si>
  <si>
    <t>遠賀川河川</t>
    <phoneticPr fontId="1"/>
  </si>
  <si>
    <t>筑後ダム統管</t>
    <phoneticPr fontId="1"/>
  </si>
  <si>
    <t>筑後川河川</t>
    <phoneticPr fontId="1"/>
  </si>
  <si>
    <t>筑後（佐賀）</t>
    <phoneticPr fontId="1"/>
  </si>
  <si>
    <t>熊本河川国道</t>
    <phoneticPr fontId="1"/>
  </si>
  <si>
    <t>菊池川河川</t>
    <phoneticPr fontId="1"/>
  </si>
  <si>
    <t>八代河川国道</t>
    <phoneticPr fontId="1"/>
  </si>
  <si>
    <t>大分河川国道</t>
    <phoneticPr fontId="1"/>
  </si>
  <si>
    <t>山国川河川</t>
    <phoneticPr fontId="1"/>
  </si>
  <si>
    <t>佐伯河川国道</t>
    <phoneticPr fontId="1"/>
  </si>
  <si>
    <t>宮崎河川国道</t>
    <phoneticPr fontId="1"/>
  </si>
  <si>
    <t>延岡河川国道</t>
    <phoneticPr fontId="1"/>
  </si>
  <si>
    <t>川内川河川</t>
    <phoneticPr fontId="1"/>
  </si>
  <si>
    <t>俣瀬</t>
  </si>
  <si>
    <t>姶良橋</t>
  </si>
  <si>
    <t>高山橋</t>
  </si>
  <si>
    <t>豊栄</t>
  </si>
  <si>
    <t>高良橋</t>
  </si>
  <si>
    <t>王子橋</t>
  </si>
  <si>
    <t>馬込橋</t>
  </si>
  <si>
    <t>田崎大橋</t>
  </si>
  <si>
    <t>鉄道橋</t>
  </si>
  <si>
    <t>春松橋</t>
  </si>
  <si>
    <t>持木橋</t>
  </si>
  <si>
    <t>野尻川８号堰</t>
  </si>
  <si>
    <t>春松川６号堰</t>
  </si>
  <si>
    <t>第一古里川７</t>
  </si>
  <si>
    <t>第一有村橋</t>
  </si>
  <si>
    <t>黒神橋</t>
  </si>
  <si>
    <t>野尻橋</t>
  </si>
  <si>
    <t>持木川６号堰</t>
  </si>
  <si>
    <t>古河良川４号</t>
  </si>
  <si>
    <t>第二古里川</t>
  </si>
  <si>
    <t>潮見橋</t>
  </si>
  <si>
    <t>六角橋</t>
  </si>
  <si>
    <t>住ノ江橋</t>
  </si>
  <si>
    <t>砥川大橋</t>
  </si>
  <si>
    <t>溝ノ上</t>
  </si>
  <si>
    <t>牟田部</t>
  </si>
  <si>
    <t>松浦橋</t>
  </si>
  <si>
    <t>浦の川橋</t>
  </si>
  <si>
    <t>徳須恵橋</t>
  </si>
  <si>
    <t>中島橋</t>
  </si>
  <si>
    <t>裏山</t>
  </si>
  <si>
    <t>不知火</t>
  </si>
  <si>
    <t>埋津</t>
  </si>
  <si>
    <t>琴川橋</t>
  </si>
  <si>
    <t>半造橋</t>
  </si>
  <si>
    <t>北部ダム統管</t>
    <phoneticPr fontId="1"/>
  </si>
  <si>
    <t>筑後・佐賀</t>
    <phoneticPr fontId="1"/>
  </si>
  <si>
    <t>北海道地方</t>
    <rPh sb="0" eb="3">
      <t>ホッカイドウ</t>
    </rPh>
    <rPh sb="3" eb="5">
      <t>チホウ</t>
    </rPh>
    <phoneticPr fontId="1"/>
  </si>
  <si>
    <t>東北地方</t>
    <rPh sb="0" eb="2">
      <t>トウホク</t>
    </rPh>
    <rPh sb="2" eb="4">
      <t>チホウ</t>
    </rPh>
    <phoneticPr fontId="1"/>
  </si>
  <si>
    <t>関東地方</t>
    <rPh sb="0" eb="2">
      <t>カントウ</t>
    </rPh>
    <rPh sb="2" eb="4">
      <t>チホウ</t>
    </rPh>
    <phoneticPr fontId="1"/>
  </si>
  <si>
    <t>北陸地方</t>
    <rPh sb="0" eb="2">
      <t>ホクリク</t>
    </rPh>
    <rPh sb="2" eb="4">
      <t>チホウ</t>
    </rPh>
    <phoneticPr fontId="1"/>
  </si>
  <si>
    <t>中部地方</t>
    <rPh sb="0" eb="2">
      <t>チュウブ</t>
    </rPh>
    <rPh sb="2" eb="4">
      <t>チホウ</t>
    </rPh>
    <phoneticPr fontId="1"/>
  </si>
  <si>
    <t>近畿地方</t>
    <rPh sb="0" eb="2">
      <t>キンキ</t>
    </rPh>
    <rPh sb="2" eb="4">
      <t>チホウ</t>
    </rPh>
    <phoneticPr fontId="1"/>
  </si>
  <si>
    <t>中国地方</t>
    <rPh sb="0" eb="2">
      <t>チュウゴク</t>
    </rPh>
    <rPh sb="2" eb="4">
      <t>チホウ</t>
    </rPh>
    <phoneticPr fontId="1"/>
  </si>
  <si>
    <t>四国地方</t>
    <rPh sb="0" eb="2">
      <t>シコク</t>
    </rPh>
    <rPh sb="2" eb="4">
      <t>チホウ</t>
    </rPh>
    <phoneticPr fontId="1"/>
  </si>
  <si>
    <t>九州地方</t>
    <rPh sb="0" eb="2">
      <t>キュウシュウ</t>
    </rPh>
    <rPh sb="2" eb="4">
      <t>チホウ</t>
    </rPh>
    <phoneticPr fontId="1"/>
  </si>
  <si>
    <t>沖縄地方</t>
    <rPh sb="0" eb="2">
      <t>オキナワ</t>
    </rPh>
    <rPh sb="2" eb="4">
      <t>チホウ</t>
    </rPh>
    <phoneticPr fontId="1"/>
  </si>
  <si>
    <t>■河川水位観測アラート</t>
    <rPh sb="1" eb="3">
      <t>カセン</t>
    </rPh>
    <rPh sb="3" eb="5">
      <t>スイイ</t>
    </rPh>
    <rPh sb="5" eb="7">
      <t>カンソク</t>
    </rPh>
    <phoneticPr fontId="1"/>
  </si>
  <si>
    <t>地点①</t>
    <rPh sb="0" eb="2">
      <t>チテン</t>
    </rPh>
    <phoneticPr fontId="1"/>
  </si>
  <si>
    <t>＜設定水位＞</t>
    <rPh sb="1" eb="3">
      <t>セッテイ</t>
    </rPh>
    <rPh sb="3" eb="5">
      <t>スイイ</t>
    </rPh>
    <phoneticPr fontId="1"/>
  </si>
  <si>
    <t>地点②</t>
    <rPh sb="0" eb="2">
      <t>チテン</t>
    </rPh>
    <phoneticPr fontId="1"/>
  </si>
  <si>
    <t>地点③</t>
    <rPh sb="0" eb="2">
      <t>チテン</t>
    </rPh>
    <phoneticPr fontId="1"/>
  </si>
  <si>
    <t>地点④</t>
    <rPh sb="0" eb="2">
      <t>チテン</t>
    </rPh>
    <phoneticPr fontId="1"/>
  </si>
  <si>
    <t>地点⑤</t>
    <rPh sb="0" eb="2">
      <t>チテン</t>
    </rPh>
    <phoneticPr fontId="1"/>
  </si>
  <si>
    <t>地点⑥</t>
    <rPh sb="0" eb="2">
      <t>チテン</t>
    </rPh>
    <phoneticPr fontId="1"/>
  </si>
  <si>
    <t>地点⑦</t>
    <rPh sb="0" eb="2">
      <t>チテン</t>
    </rPh>
    <phoneticPr fontId="1"/>
  </si>
  <si>
    <t>地点⑧</t>
    <rPh sb="0" eb="2">
      <t>チテン</t>
    </rPh>
    <phoneticPr fontId="1"/>
  </si>
  <si>
    <t>地点⑨</t>
    <rPh sb="0" eb="2">
      <t>チテン</t>
    </rPh>
    <phoneticPr fontId="1"/>
  </si>
  <si>
    <t>地点⑩</t>
    <rPh sb="0" eb="2">
      <t>チテン</t>
    </rPh>
    <phoneticPr fontId="1"/>
  </si>
  <si>
    <t>不要</t>
    <rPh sb="0" eb="2">
      <t>フヨウ</t>
    </rPh>
    <phoneticPr fontId="1"/>
  </si>
  <si>
    <t>緯度</t>
    <rPh sb="0" eb="2">
      <t>イド</t>
    </rPh>
    <phoneticPr fontId="1"/>
  </si>
  <si>
    <t>度</t>
    <rPh sb="0" eb="1">
      <t>ド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</si>
  <si>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</si>
  <si>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</si>
  <si>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経度</t>
    <rPh sb="0" eb="2">
      <t>ケイド</t>
    </rPh>
    <phoneticPr fontId="1"/>
  </si>
  <si>
    <t>N</t>
    <phoneticPr fontId="1"/>
  </si>
  <si>
    <t>E</t>
    <phoneticPr fontId="1"/>
  </si>
  <si>
    <t>/</t>
    <phoneticPr fontId="1"/>
  </si>
  <si>
    <t>/</t>
    <phoneticPr fontId="1"/>
  </si>
  <si>
    <t>配信インターバル</t>
    <rPh sb="0" eb="2">
      <t>ハイシン</t>
    </rPh>
    <phoneticPr fontId="1"/>
  </si>
  <si>
    <t>現場からの半径</t>
    <rPh sb="0" eb="2">
      <t>ゲンバ</t>
    </rPh>
    <rPh sb="5" eb="7">
      <t>ハンケイ</t>
    </rPh>
    <phoneticPr fontId="1"/>
  </si>
  <si>
    <t>①</t>
    <phoneticPr fontId="1"/>
  </si>
  <si>
    <t>③</t>
    <phoneticPr fontId="1"/>
  </si>
  <si>
    <t>④</t>
    <phoneticPr fontId="1"/>
  </si>
  <si>
    <t>⑤</t>
    <phoneticPr fontId="1"/>
  </si>
  <si>
    <t>②</t>
    <phoneticPr fontId="1"/>
  </si>
  <si>
    <t>震度1</t>
    <rPh sb="0" eb="2">
      <t>シンド</t>
    </rPh>
    <phoneticPr fontId="1"/>
  </si>
  <si>
    <t>震度2</t>
    <rPh sb="0" eb="2">
      <t>シンド</t>
    </rPh>
    <phoneticPr fontId="1"/>
  </si>
  <si>
    <t>震度3</t>
    <rPh sb="0" eb="2">
      <t>シンド</t>
    </rPh>
    <phoneticPr fontId="1"/>
  </si>
  <si>
    <t>震度4</t>
    <rPh sb="0" eb="2">
      <t>シンド</t>
    </rPh>
    <phoneticPr fontId="1"/>
  </si>
  <si>
    <t>②前1時間×前24時間積算降水観測　MIXアラート</t>
    <rPh sb="3" eb="5">
      <t>ジカン</t>
    </rPh>
    <rPh sb="6" eb="7">
      <t>マエ</t>
    </rPh>
    <rPh sb="15" eb="17">
      <t>カンソク</t>
    </rPh>
    <phoneticPr fontId="1"/>
  </si>
  <si>
    <t>前1時間降水量</t>
    <rPh sb="0" eb="1">
      <t>マエ</t>
    </rPh>
    <rPh sb="2" eb="4">
      <t>ジカン</t>
    </rPh>
    <rPh sb="4" eb="7">
      <t>コウスイリョウ</t>
    </rPh>
    <phoneticPr fontId="1"/>
  </si>
  <si>
    <t>前24時間積算降水量</t>
    <rPh sb="0" eb="1">
      <t>マエ</t>
    </rPh>
    <rPh sb="3" eb="5">
      <t>ジカン</t>
    </rPh>
    <rPh sb="5" eb="7">
      <t>セキサン</t>
    </rPh>
    <rPh sb="7" eb="9">
      <t>コウスイ</t>
    </rPh>
    <rPh sb="9" eb="10">
      <t>リョウ</t>
    </rPh>
    <phoneticPr fontId="1"/>
  </si>
  <si>
    <t>かつ</t>
    <phoneticPr fontId="1"/>
  </si>
  <si>
    <t>観測震度</t>
    <rPh sb="0" eb="2">
      <t>カンソク</t>
    </rPh>
    <rPh sb="2" eb="4">
      <t>シンド</t>
    </rPh>
    <phoneticPr fontId="1"/>
  </si>
  <si>
    <t>・リアルタイム雷・竜巻アラート条件</t>
    <rPh sb="9" eb="11">
      <t>タツマキ</t>
    </rPh>
    <rPh sb="15" eb="17">
      <t>ジョウケン</t>
    </rPh>
    <phoneticPr fontId="1"/>
  </si>
  <si>
    <t>・ピンポイント地震アラート条件</t>
    <rPh sb="7" eb="9">
      <t>ジシン</t>
    </rPh>
    <rPh sb="13" eb="15">
      <t>ジョウケン</t>
    </rPh>
    <phoneticPr fontId="1"/>
  </si>
  <si>
    <t>・河川水位観測アラート条件</t>
    <rPh sb="1" eb="3">
      <t>カセン</t>
    </rPh>
    <rPh sb="3" eb="5">
      <t>スイイ</t>
    </rPh>
    <rPh sb="5" eb="7">
      <t>カンソク</t>
    </rPh>
    <rPh sb="11" eb="13">
      <t>ジョウケン</t>
    </rPh>
    <phoneticPr fontId="1"/>
  </si>
  <si>
    <t>・津波アラート条件</t>
    <rPh sb="1" eb="3">
      <t>ツナミ</t>
    </rPh>
    <rPh sb="7" eb="9">
      <t>ジョウケン</t>
    </rPh>
    <phoneticPr fontId="1"/>
  </si>
  <si>
    <t>暴風雪警報</t>
    <rPh sb="0" eb="2">
      <t>ボウフウ</t>
    </rPh>
    <rPh sb="2" eb="3">
      <t>ユキ</t>
    </rPh>
    <rPh sb="3" eb="5">
      <t>ケイホウ</t>
    </rPh>
    <phoneticPr fontId="1"/>
  </si>
  <si>
    <t>大雨警報</t>
    <rPh sb="0" eb="2">
      <t>オオアメ</t>
    </rPh>
    <rPh sb="2" eb="4">
      <t>ケイホウ</t>
    </rPh>
    <phoneticPr fontId="1"/>
  </si>
  <si>
    <t>洪水警報</t>
    <rPh sb="0" eb="2">
      <t>コウズイ</t>
    </rPh>
    <rPh sb="2" eb="4">
      <t>ケイホウ</t>
    </rPh>
    <phoneticPr fontId="1"/>
  </si>
  <si>
    <t>暴風警報</t>
    <rPh sb="0" eb="2">
      <t>ボウフウ</t>
    </rPh>
    <rPh sb="2" eb="4">
      <t>ケイホウ</t>
    </rPh>
    <phoneticPr fontId="1"/>
  </si>
  <si>
    <t>大雪警報</t>
    <rPh sb="0" eb="2">
      <t>オオユキ</t>
    </rPh>
    <rPh sb="2" eb="4">
      <t>ケイホウ</t>
    </rPh>
    <phoneticPr fontId="1"/>
  </si>
  <si>
    <t>波浪警報</t>
    <rPh sb="0" eb="2">
      <t>ハロウ</t>
    </rPh>
    <rPh sb="2" eb="4">
      <t>ケイホウ</t>
    </rPh>
    <phoneticPr fontId="1"/>
  </si>
  <si>
    <t>高潮警報</t>
    <rPh sb="0" eb="2">
      <t>タカシオ</t>
    </rPh>
    <rPh sb="2" eb="4">
      <t>ケイホウ</t>
    </rPh>
    <phoneticPr fontId="1"/>
  </si>
  <si>
    <t>大雨注意報</t>
    <rPh sb="0" eb="2">
      <t>オオアメ</t>
    </rPh>
    <rPh sb="2" eb="5">
      <t>チュウイホウ</t>
    </rPh>
    <phoneticPr fontId="1"/>
  </si>
  <si>
    <t>大雪注意報</t>
    <rPh sb="0" eb="2">
      <t>オオユキ</t>
    </rPh>
    <rPh sb="2" eb="5">
      <t>チュウイホウ</t>
    </rPh>
    <phoneticPr fontId="1"/>
  </si>
  <si>
    <t>風雪注意報</t>
    <rPh sb="0" eb="2">
      <t>フウセツ</t>
    </rPh>
    <rPh sb="2" eb="5">
      <t>チュウイホウ</t>
    </rPh>
    <phoneticPr fontId="1"/>
  </si>
  <si>
    <t>雷注意報</t>
    <rPh sb="0" eb="1">
      <t>カミナリ</t>
    </rPh>
    <rPh sb="1" eb="4">
      <t>チュウイホウ</t>
    </rPh>
    <phoneticPr fontId="1"/>
  </si>
  <si>
    <t>強風注意報</t>
    <rPh sb="0" eb="2">
      <t>キョウフウ</t>
    </rPh>
    <rPh sb="2" eb="5">
      <t>チュウイホウ</t>
    </rPh>
    <phoneticPr fontId="1"/>
  </si>
  <si>
    <t>波浪注意報</t>
    <rPh sb="0" eb="2">
      <t>ハロウ</t>
    </rPh>
    <rPh sb="2" eb="5">
      <t>チュウイホウ</t>
    </rPh>
    <phoneticPr fontId="1"/>
  </si>
  <si>
    <t>融雪注意報</t>
    <rPh sb="0" eb="2">
      <t>ユウセツ</t>
    </rPh>
    <rPh sb="2" eb="5">
      <t>チュウイホウ</t>
    </rPh>
    <phoneticPr fontId="1"/>
  </si>
  <si>
    <t>洪水注意報</t>
    <rPh sb="0" eb="2">
      <t>コウズイ</t>
    </rPh>
    <rPh sb="2" eb="5">
      <t>チュウイホウ</t>
    </rPh>
    <phoneticPr fontId="1"/>
  </si>
  <si>
    <t>高潮注意報</t>
    <rPh sb="0" eb="2">
      <t>タカシオ</t>
    </rPh>
    <rPh sb="2" eb="5">
      <t>チュウイホウ</t>
    </rPh>
    <phoneticPr fontId="1"/>
  </si>
  <si>
    <t>濃霧注意報</t>
    <rPh sb="0" eb="2">
      <t>ノウム</t>
    </rPh>
    <rPh sb="2" eb="5">
      <t>チュウイホウ</t>
    </rPh>
    <phoneticPr fontId="1"/>
  </si>
  <si>
    <t>乾燥注意報</t>
    <rPh sb="0" eb="2">
      <t>カンソウ</t>
    </rPh>
    <rPh sb="2" eb="5">
      <t>チュウイホウ</t>
    </rPh>
    <phoneticPr fontId="1"/>
  </si>
  <si>
    <t>なだれ注意報</t>
    <rPh sb="3" eb="6">
      <t>チュウイホウ</t>
    </rPh>
    <phoneticPr fontId="1"/>
  </si>
  <si>
    <t>低温注意報</t>
    <rPh sb="0" eb="2">
      <t>テイオン</t>
    </rPh>
    <rPh sb="2" eb="5">
      <t>チュウイホウ</t>
    </rPh>
    <phoneticPr fontId="1"/>
  </si>
  <si>
    <t>霜注意報</t>
    <rPh sb="0" eb="1">
      <t>シモ</t>
    </rPh>
    <rPh sb="1" eb="4">
      <t>チュウイホウ</t>
    </rPh>
    <phoneticPr fontId="1"/>
  </si>
  <si>
    <t>着氷注意報</t>
    <rPh sb="0" eb="2">
      <t>チャクヒョウ</t>
    </rPh>
    <rPh sb="2" eb="5">
      <t>チュウイホウ</t>
    </rPh>
    <phoneticPr fontId="1"/>
  </si>
  <si>
    <t>着雪注意報</t>
    <rPh sb="0" eb="1">
      <t>チャク</t>
    </rPh>
    <rPh sb="1" eb="2">
      <t>ユキ</t>
    </rPh>
    <rPh sb="2" eb="5">
      <t>チュウイホウ</t>
    </rPh>
    <phoneticPr fontId="1"/>
  </si>
  <si>
    <t>不要</t>
    <rPh sb="0" eb="2">
      <t>フヨウ</t>
    </rPh>
    <phoneticPr fontId="1"/>
  </si>
  <si>
    <t>1mm未満</t>
    <rPh sb="3" eb="5">
      <t>ミマン</t>
    </rPh>
    <phoneticPr fontId="1"/>
  </si>
  <si>
    <t>1mm以上</t>
    <rPh sb="3" eb="5">
      <t>イジョウ</t>
    </rPh>
    <phoneticPr fontId="1"/>
  </si>
  <si>
    <t>2mm以上</t>
    <rPh sb="3" eb="5">
      <t>イジョウ</t>
    </rPh>
    <phoneticPr fontId="1"/>
  </si>
  <si>
    <t>3mm以上</t>
    <rPh sb="3" eb="5">
      <t>イジョウ</t>
    </rPh>
    <phoneticPr fontId="1"/>
  </si>
  <si>
    <t>4mm以上</t>
    <rPh sb="3" eb="5">
      <t>イジョウ</t>
    </rPh>
    <phoneticPr fontId="1"/>
  </si>
  <si>
    <t>5mm以上</t>
    <rPh sb="3" eb="5">
      <t>イジョウ</t>
    </rPh>
    <phoneticPr fontId="1"/>
  </si>
  <si>
    <t>6mm以上</t>
    <rPh sb="3" eb="5">
      <t>イジョウ</t>
    </rPh>
    <phoneticPr fontId="1"/>
  </si>
  <si>
    <t>7mm以上</t>
    <rPh sb="3" eb="5">
      <t>イジョウ</t>
    </rPh>
    <phoneticPr fontId="1"/>
  </si>
  <si>
    <t>8mm以上</t>
    <rPh sb="3" eb="5">
      <t>イジョウ</t>
    </rPh>
    <phoneticPr fontId="1"/>
  </si>
  <si>
    <t>9mm以上</t>
    <rPh sb="3" eb="5">
      <t>イジョウ</t>
    </rPh>
    <phoneticPr fontId="1"/>
  </si>
  <si>
    <t>10mm以上</t>
    <rPh sb="4" eb="6">
      <t>イジョウ</t>
    </rPh>
    <phoneticPr fontId="1"/>
  </si>
  <si>
    <t>30mm以上</t>
    <rPh sb="4" eb="6">
      <t>イジョウ</t>
    </rPh>
    <phoneticPr fontId="1"/>
  </si>
  <si>
    <t>50mm以上</t>
    <rPh sb="4" eb="6">
      <t>イジョウ</t>
    </rPh>
    <phoneticPr fontId="1"/>
  </si>
  <si>
    <t>・警報・注意報アラート条件</t>
    <rPh sb="1" eb="3">
      <t>ケイホウ</t>
    </rPh>
    <rPh sb="4" eb="7">
      <t>チュウイホウ</t>
    </rPh>
    <rPh sb="11" eb="13">
      <t>ジョウケン</t>
    </rPh>
    <phoneticPr fontId="1"/>
  </si>
  <si>
    <t>必要</t>
    <rPh sb="0" eb="2">
      <t>ヒツヨウ</t>
    </rPh>
    <phoneticPr fontId="1"/>
  </si>
  <si>
    <t>配信する(津波訓練メールを受信する)</t>
    <rPh sb="0" eb="2">
      <t>ハイシン</t>
    </rPh>
    <rPh sb="5" eb="7">
      <t>ツナミ</t>
    </rPh>
    <rPh sb="7" eb="9">
      <t>クンレン</t>
    </rPh>
    <rPh sb="13" eb="15">
      <t>ジュシン</t>
    </rPh>
    <phoneticPr fontId="1"/>
  </si>
  <si>
    <t>配信する(津波訓練メールの受信しない)</t>
    <rPh sb="0" eb="2">
      <t>ハイシン</t>
    </rPh>
    <rPh sb="5" eb="7">
      <t>ツナミ</t>
    </rPh>
    <rPh sb="7" eb="9">
      <t>クンレン</t>
    </rPh>
    <rPh sb="13" eb="15">
      <t>ジュシン</t>
    </rPh>
    <phoneticPr fontId="1"/>
  </si>
  <si>
    <t>※国土交通省水管理・国土保全所管のテレメータのみ</t>
    <rPh sb="1" eb="9">
      <t>コクドコウツウショウミズカンリ</t>
    </rPh>
    <rPh sb="10" eb="14">
      <t>コクドホゼン</t>
    </rPh>
    <rPh sb="14" eb="16">
      <t>ショカン</t>
    </rPh>
    <phoneticPr fontId="1"/>
  </si>
  <si>
    <t>配信曜日</t>
  </si>
  <si>
    <t>配信許可時刻</t>
  </si>
  <si>
    <t>※数か月に一回の津波訓練メールの受信が可能</t>
    <rPh sb="1" eb="2">
      <t>スウ</t>
    </rPh>
    <rPh sb="3" eb="4">
      <t>ゲツ</t>
    </rPh>
    <rPh sb="5" eb="7">
      <t>イッカイ</t>
    </rPh>
    <rPh sb="8" eb="10">
      <t>ツナミ</t>
    </rPh>
    <rPh sb="10" eb="12">
      <t>クンレン</t>
    </rPh>
    <rPh sb="16" eb="18">
      <t>ジュシン</t>
    </rPh>
    <rPh sb="19" eb="21">
      <t>カノウ</t>
    </rPh>
    <phoneticPr fontId="1"/>
  </si>
  <si>
    <t>350mm</t>
    <phoneticPr fontId="1"/>
  </si>
  <si>
    <t>震度5弱</t>
    <rPh sb="0" eb="2">
      <t>シンド</t>
    </rPh>
    <rPh sb="3" eb="4">
      <t>ジャク</t>
    </rPh>
    <phoneticPr fontId="1"/>
  </si>
  <si>
    <t>震度5強</t>
    <rPh sb="0" eb="2">
      <t>シンド</t>
    </rPh>
    <rPh sb="3" eb="4">
      <t>キョウ</t>
    </rPh>
    <phoneticPr fontId="1"/>
  </si>
  <si>
    <t>震度6弱</t>
    <rPh sb="0" eb="2">
      <t>シンド</t>
    </rPh>
    <rPh sb="3" eb="4">
      <t>ジャク</t>
    </rPh>
    <phoneticPr fontId="1"/>
  </si>
  <si>
    <t>震度6強</t>
    <rPh sb="0" eb="2">
      <t>シンド</t>
    </rPh>
    <rPh sb="3" eb="4">
      <t>キョウ</t>
    </rPh>
    <phoneticPr fontId="1"/>
  </si>
  <si>
    <t>震度7</t>
    <rPh sb="0" eb="2">
      <t>シンド</t>
    </rPh>
    <phoneticPr fontId="1"/>
  </si>
  <si>
    <t>大隈</t>
    <phoneticPr fontId="1"/>
  </si>
  <si>
    <t>【工事名(正式名称）】</t>
    <rPh sb="1" eb="4">
      <t>コウジメイ</t>
    </rPh>
    <rPh sb="5" eb="7">
      <t>セイシキ</t>
    </rPh>
    <rPh sb="7" eb="9">
      <t>メイショウ</t>
    </rPh>
    <phoneticPr fontId="1"/>
  </si>
  <si>
    <t>本郷</t>
    <rPh sb="0" eb="2">
      <t>ホンゴウ</t>
    </rPh>
    <phoneticPr fontId="1"/>
  </si>
  <si>
    <t>・メール配信曜日・配信許可時刻</t>
    <rPh sb="4" eb="6">
      <t>ハイシン</t>
    </rPh>
    <rPh sb="6" eb="8">
      <t>ヨウビ</t>
    </rPh>
    <rPh sb="9" eb="11">
      <t>ハイシン</t>
    </rPh>
    <rPh sb="11" eb="13">
      <t>キョカ</t>
    </rPh>
    <rPh sb="13" eb="15">
      <t>ジコク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</si>
  <si>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</si>
  <si>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</si>
  <si>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</si>
  <si>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</si>
  <si>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</si>
  <si>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※24時間配信をご希望の方は0～0時と入力下さい</t>
    <rPh sb="3" eb="5">
      <t>ジカン</t>
    </rPh>
    <rPh sb="5" eb="7">
      <t>ハイシン</t>
    </rPh>
    <rPh sb="9" eb="11">
      <t>キボウ</t>
    </rPh>
    <rPh sb="12" eb="13">
      <t>カタ</t>
    </rPh>
    <rPh sb="17" eb="18">
      <t>ジ</t>
    </rPh>
    <rPh sb="19" eb="21">
      <t>ニュウリョク</t>
    </rPh>
    <rPh sb="21" eb="22">
      <t>クダ</t>
    </rPh>
    <phoneticPr fontId="1"/>
  </si>
  <si>
    <t>・60分先降水予測アラート</t>
    <rPh sb="3" eb="4">
      <t>フン</t>
    </rPh>
    <rPh sb="4" eb="5">
      <t>サキ</t>
    </rPh>
    <rPh sb="5" eb="7">
      <t>コウスイ</t>
    </rPh>
    <rPh sb="7" eb="9">
      <t>ヨソク</t>
    </rPh>
    <phoneticPr fontId="1"/>
  </si>
  <si>
    <t>・最大36時間先降水予測アラート</t>
    <rPh sb="1" eb="3">
      <t>サイダイ</t>
    </rPh>
    <rPh sb="5" eb="7">
      <t>ジカン</t>
    </rPh>
    <rPh sb="7" eb="8">
      <t>サキ</t>
    </rPh>
    <rPh sb="8" eb="10">
      <t>コウスイ</t>
    </rPh>
    <rPh sb="10" eb="12">
      <t>ヨソク</t>
    </rPh>
    <phoneticPr fontId="1"/>
  </si>
  <si>
    <t>・近傍アメダス降水観測アラート</t>
    <phoneticPr fontId="1"/>
  </si>
  <si>
    <t>・近傍アメダス積算降水観測アラート</t>
    <rPh sb="1" eb="3">
      <t>キンボウ</t>
    </rPh>
    <rPh sb="7" eb="9">
      <t>セキサン</t>
    </rPh>
    <rPh sb="9" eb="11">
      <t>コウスイ</t>
    </rPh>
    <rPh sb="11" eb="13">
      <t>カンソク</t>
    </rPh>
    <phoneticPr fontId="1"/>
  </si>
  <si>
    <t>・近傍アメダス強風観測アラート条件</t>
    <phoneticPr fontId="1"/>
  </si>
  <si>
    <t>・最大36時間先強風予測アラート</t>
    <rPh sb="1" eb="3">
      <t>サイダイ</t>
    </rPh>
    <rPh sb="5" eb="7">
      <t>ジカン</t>
    </rPh>
    <rPh sb="7" eb="8">
      <t>サキ</t>
    </rPh>
    <rPh sb="8" eb="10">
      <t>キョウフウ</t>
    </rPh>
    <rPh sb="10" eb="12">
      <t>ヨソク</t>
    </rPh>
    <phoneticPr fontId="1"/>
  </si>
  <si>
    <t>=予測地点設定!I5</t>
    <phoneticPr fontId="1"/>
  </si>
  <si>
    <t xml:space="preserve">◆アラートメール配信設定　※各項目推奨値（目安）が入っています。 </t>
    <rPh sb="8" eb="10">
      <t>ハイシン</t>
    </rPh>
    <rPh sb="10" eb="12">
      <t>セッテイ</t>
    </rPh>
    <phoneticPr fontId="1"/>
  </si>
  <si>
    <t>◆アラートメール送信アドレス（最大20アドレス　ＰＣ・携帯とも対応）</t>
    <rPh sb="8" eb="10">
      <t>ソウシン</t>
    </rPh>
    <rPh sb="15" eb="17">
      <t>サイダイ</t>
    </rPh>
    <rPh sb="27" eb="29">
      <t>ケイタイ</t>
    </rPh>
    <rPh sb="31" eb="33">
      <t>タイオウ</t>
    </rPh>
    <phoneticPr fontId="1"/>
  </si>
  <si>
    <t>気象リスク管理モバイル『KIYOMASA PRO』　アドレス・基準値入力シート</t>
    <rPh sb="0" eb="2">
      <t>キショウ</t>
    </rPh>
    <rPh sb="5" eb="7">
      <t>カンリ</t>
    </rPh>
    <rPh sb="31" eb="34">
      <t>キジュンチ</t>
    </rPh>
    <rPh sb="34" eb="36">
      <t>ニュウリョク</t>
    </rPh>
    <phoneticPr fontId="1"/>
  </si>
  <si>
    <t>・作業可否判断ボード基準値</t>
    <rPh sb="1" eb="3">
      <t>サギョウ</t>
    </rPh>
    <rPh sb="3" eb="5">
      <t>カヒ</t>
    </rPh>
    <rPh sb="5" eb="7">
      <t>ハンダン</t>
    </rPh>
    <rPh sb="10" eb="13">
      <t>キジュンチ</t>
    </rPh>
    <phoneticPr fontId="1"/>
  </si>
  <si>
    <t>※KIYOMASA PROのホーム画面に表示しているコンテンツ</t>
    <rPh sb="17" eb="19">
      <t>ガメン</t>
    </rPh>
    <rPh sb="20" eb="22">
      <t>ヒョウジ</t>
    </rPh>
    <phoneticPr fontId="1"/>
  </si>
  <si>
    <t>　現場ピンポイントの24時間先までの予測値で基準値を超えた場合に赤、基準の8割に達するとオレンジで表示</t>
    <rPh sb="1" eb="3">
      <t>ゲンバ</t>
    </rPh>
    <rPh sb="12" eb="14">
      <t>ジカン</t>
    </rPh>
    <rPh sb="14" eb="15">
      <t>サキ</t>
    </rPh>
    <rPh sb="18" eb="20">
      <t>ヨソク</t>
    </rPh>
    <rPh sb="20" eb="21">
      <t>チ</t>
    </rPh>
    <rPh sb="22" eb="25">
      <t>キジュンチ</t>
    </rPh>
    <rPh sb="26" eb="27">
      <t>コ</t>
    </rPh>
    <rPh sb="29" eb="31">
      <t>バアイ</t>
    </rPh>
    <rPh sb="32" eb="33">
      <t>アカ</t>
    </rPh>
    <rPh sb="34" eb="36">
      <t>キジュン</t>
    </rPh>
    <rPh sb="38" eb="39">
      <t>ワ</t>
    </rPh>
    <rPh sb="40" eb="41">
      <t>タッ</t>
    </rPh>
    <rPh sb="49" eb="51">
      <t>ヒョウジ</t>
    </rPh>
    <phoneticPr fontId="1"/>
  </si>
  <si>
    <t>大雨</t>
    <rPh sb="0" eb="2">
      <t>オオアメ</t>
    </rPh>
    <phoneticPr fontId="1"/>
  </si>
  <si>
    <t>強風</t>
    <rPh sb="0" eb="2">
      <t>キョウフウ</t>
    </rPh>
    <phoneticPr fontId="1"/>
  </si>
  <si>
    <t>大雪</t>
    <rPh sb="0" eb="2">
      <t>オオユキ</t>
    </rPh>
    <phoneticPr fontId="1"/>
  </si>
  <si>
    <t>地震</t>
    <rPh sb="0" eb="2">
      <t>ジシン</t>
    </rPh>
    <phoneticPr fontId="1"/>
  </si>
  <si>
    <t>24h予想積算値</t>
    <rPh sb="3" eb="5">
      <t>ヨソウ</t>
    </rPh>
    <rPh sb="5" eb="7">
      <t>セキサン</t>
    </rPh>
    <rPh sb="7" eb="8">
      <t>チ</t>
    </rPh>
    <phoneticPr fontId="1"/>
  </si>
  <si>
    <t>24h予想最大値</t>
    <rPh sb="3" eb="5">
      <t>ヨソウ</t>
    </rPh>
    <rPh sb="5" eb="7">
      <t>サイダイ</t>
    </rPh>
    <rPh sb="7" eb="8">
      <t>アタイ</t>
    </rPh>
    <phoneticPr fontId="1"/>
  </si>
  <si>
    <t>過去24h観測値</t>
    <rPh sb="0" eb="2">
      <t>カコ</t>
    </rPh>
    <rPh sb="5" eb="7">
      <t>カンソク</t>
    </rPh>
    <rPh sb="7" eb="8">
      <t>アタイ</t>
    </rPh>
    <phoneticPr fontId="1"/>
  </si>
  <si>
    <t>50cm</t>
  </si>
  <si>
    <t>50cm</t>
    <phoneticPr fontId="1"/>
  </si>
  <si>
    <t>51cm</t>
    <phoneticPr fontId="1"/>
  </si>
  <si>
    <t>52cm</t>
  </si>
  <si>
    <t>53cm</t>
  </si>
  <si>
    <t>54cm</t>
  </si>
  <si>
    <t>55cm</t>
  </si>
  <si>
    <t>56cm</t>
  </si>
  <si>
    <t>57cm</t>
  </si>
  <si>
    <t>58cm</t>
  </si>
  <si>
    <t>59cm</t>
  </si>
  <si>
    <t>60cm</t>
  </si>
  <si>
    <t>61cm</t>
  </si>
  <si>
    <t>62cm</t>
  </si>
  <si>
    <t>63cm</t>
  </si>
  <si>
    <t>64cm</t>
  </si>
  <si>
    <t>65cm</t>
  </si>
  <si>
    <t>66cm</t>
  </si>
  <si>
    <t>67cm</t>
  </si>
  <si>
    <t>68cm</t>
  </si>
  <si>
    <t>69cm</t>
  </si>
  <si>
    <t>70cm</t>
  </si>
  <si>
    <t>71cm</t>
  </si>
  <si>
    <t>72cm</t>
  </si>
  <si>
    <t>73cm</t>
  </si>
  <si>
    <t>74cm</t>
  </si>
  <si>
    <t>75cm</t>
  </si>
  <si>
    <t>76cm</t>
  </si>
  <si>
    <t>77cm</t>
  </si>
  <si>
    <t>78cm</t>
  </si>
  <si>
    <t>79cm</t>
  </si>
  <si>
    <t>80cm</t>
  </si>
  <si>
    <t>81cm</t>
  </si>
  <si>
    <t>82cm</t>
  </si>
  <si>
    <t>83cm</t>
  </si>
  <si>
    <t>84cm</t>
  </si>
  <si>
    <t>85cm</t>
  </si>
  <si>
    <t>86cm</t>
  </si>
  <si>
    <t>87cm</t>
  </si>
  <si>
    <t>88cm</t>
  </si>
  <si>
    <t>89cm</t>
  </si>
  <si>
    <t>90cm</t>
  </si>
  <si>
    <t>91cm</t>
  </si>
  <si>
    <t>92cm</t>
  </si>
  <si>
    <t>93cm</t>
  </si>
  <si>
    <t>94cm</t>
  </si>
  <si>
    <t>95cm</t>
  </si>
  <si>
    <t>96cm</t>
  </si>
  <si>
    <t>97cm</t>
  </si>
  <si>
    <t>98cm</t>
  </si>
  <si>
    <t>99cm</t>
  </si>
  <si>
    <t>100cm</t>
  </si>
  <si>
    <t>▼作業可否判断ボード　表示イメージ</t>
    <rPh sb="1" eb="3">
      <t>サギョウ</t>
    </rPh>
    <rPh sb="3" eb="5">
      <t>カヒ</t>
    </rPh>
    <rPh sb="5" eb="7">
      <t>ハンダン</t>
    </rPh>
    <rPh sb="11" eb="13">
      <t>ヒョウジ</t>
    </rPh>
    <phoneticPr fontId="1"/>
  </si>
  <si>
    <t>株式会社ライフビジネスウェザー（気象庁予報業務許可第83号）</t>
  </si>
  <si>
    <t>〒103-0012　東京都中央区日本橋堀留町1-10-14 いちご人形町ビル2階</t>
    <phoneticPr fontId="1"/>
  </si>
  <si>
    <t xml:space="preserve">TEL： 03-3668-6142　E-Mail： kiyomasa@lbw.jp  </t>
    <phoneticPr fontId="1"/>
  </si>
  <si>
    <t>≪個人情報の取り扱いについて≫ ご記入頂きました個人情報は、ご注文手続きと、弊社からの製品およびサービスのご案内に使用させて頂く場合がございます。</t>
    <phoneticPr fontId="1"/>
  </si>
  <si>
    <t>正当な理由がある場合を除き、無断で第三者に提供することはございません。ご不明な点は上記までお問い合わせ下さい。</t>
    <rPh sb="41" eb="43">
      <t>ジョウキ</t>
    </rPh>
    <phoneticPr fontId="1"/>
  </si>
  <si>
    <t>50mm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</si>
</sst>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);[Red]\(0\)"/>
  </numFmts>
  <fonts count="5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b/>
      <sz val="12"/>
      <color indexed="10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0"/>
      <name val="Meiryo UI"/>
      <family val="3"/>
      <charset val="128"/>
    </font>
    <font>
      <sz val="8"/>
      <name val="Meiryo UI"/>
      <family val="3"/>
      <charset val="128"/>
    </font>
    <font>
      <b/>
      <sz val="11"/>
      <name val="Meiryo UI"/>
      <family val="3"/>
      <charset val="128"/>
    </font>
    <font>
      <b/>
      <sz val="9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0.5"/>
      <name val="Meiryo UI"/>
      <family val="3"/>
      <charset val="128"/>
    </font>
    <font>
      <sz val="10"/>
      <color indexed="12"/>
      <name val="Meiryo UI"/>
      <family val="3"/>
      <charset val="128"/>
    </font>
    <font>
      <sz val="6"/>
      <name val="Meiryo UI"/>
      <family val="3"/>
      <charset val="128"/>
    </font>
    <font>
      <sz val="18"/>
      <name val="Meiryo UI"/>
      <family val="3"/>
      <charset val="128"/>
    </font>
    <font>
      <b/>
      <sz val="6"/>
      <name val="Meiryo UI"/>
      <family val="3"/>
      <charset val="128"/>
    </font>
    <font>
      <b/>
      <sz val="18"/>
      <name val="Meiryo UI"/>
      <family val="3"/>
      <charset val="128"/>
    </font>
    <font>
      <b/>
      <sz val="16"/>
      <name val="Meiryo UI"/>
      <family val="3"/>
      <charset val="128"/>
    </font>
    <font>
      <b/>
      <sz val="8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0"/>
      <color theme="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color rgb="FF002060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10"/>
      <color rgb="FF000099"/>
      <name val="Meiryo UI"/>
      <family val="3"/>
      <charset val="128"/>
    </font>
    <font>
      <sz val="6"/>
      <color rgb="FFFF0000"/>
      <name val="Meiryo UI"/>
      <family val="3"/>
      <charset val="128"/>
    </font>
    <font>
      <b/>
      <sz val="11"/>
      <color rgb="FF000099"/>
      <name val="Meiryo UI"/>
      <family val="3"/>
      <charset val="128"/>
    </font>
    <font>
      <b/>
      <sz val="12"/>
      <color rgb="FF000099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b/>
      <sz val="9"/>
      <color rgb="FF0000FF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3"/>
      <color rgb="FF002060"/>
      <name val="Meiryo UI"/>
      <family val="3"/>
      <charset val="128"/>
    </font>
    <font>
      <b/>
      <sz val="16"/>
      <color theme="0"/>
      <name val="Meiryo UI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/>
      <right style="thin">
        <color theme="1" tint="0.14999847407452621"/>
      </right>
      <top/>
      <bottom/>
      <diagonal/>
    </border>
    <border>
      <left style="thin">
        <color theme="1" tint="0.14999847407452621"/>
      </left>
      <right/>
      <top style="thin">
        <color theme="1" tint="0.149998474074526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/>
      <right/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rgb="FF002060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rgb="FF002060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rgb="FF002060"/>
      </left>
      <right style="thin">
        <color rgb="FF002060"/>
      </right>
      <top style="thin">
        <color theme="1" tint="0.14999847407452621"/>
      </top>
      <bottom style="thin">
        <color theme="1" tint="0.1499984740745262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6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21" fillId="29" borderId="7" applyNumberFormat="0" applyFon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31" borderId="1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2" borderId="9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7" fillId="33" borderId="0" applyNumberFormat="0" applyBorder="0" applyAlignment="0" applyProtection="0">
      <alignment vertical="center"/>
    </xf>
  </cellStyleXfs>
  <cellXfs count="283">
    <xf numFmtId="0" fontId="0" fillId="0" borderId="0" xfId="0"/>
    <xf numFmtId="49" fontId="38" fillId="0" borderId="0" xfId="0" applyNumberFormat="1" applyFont="1"/>
    <xf numFmtId="0" fontId="38" fillId="2" borderId="0" xfId="0" applyFont="1" applyFill="1"/>
    <xf numFmtId="49" fontId="38" fillId="2" borderId="0" xfId="0" applyNumberFormat="1" applyFont="1" applyFill="1"/>
    <xf numFmtId="0" fontId="38" fillId="2" borderId="0" xfId="0" applyFont="1" applyFill="1" applyAlignment="1">
      <alignment horizontal="left"/>
    </xf>
    <xf numFmtId="0" fontId="3" fillId="34" borderId="0" xfId="0" applyFont="1" applyFill="1"/>
    <xf numFmtId="49" fontId="3" fillId="35" borderId="0" xfId="0" applyNumberFormat="1" applyFont="1" applyFill="1" applyAlignment="1">
      <alignment vertical="center"/>
    </xf>
    <xf numFmtId="49" fontId="5" fillId="35" borderId="0" xfId="0" applyNumberFormat="1" applyFont="1" applyFill="1" applyAlignment="1">
      <alignment vertical="center"/>
    </xf>
    <xf numFmtId="0" fontId="3" fillId="35" borderId="0" xfId="0" applyFont="1" applyFill="1"/>
    <xf numFmtId="49" fontId="3" fillId="35" borderId="0" xfId="0" applyNumberFormat="1" applyFont="1" applyFill="1" applyAlignment="1">
      <alignment horizontal="center" vertical="center"/>
    </xf>
    <xf numFmtId="49" fontId="8" fillId="35" borderId="0" xfId="0" applyNumberFormat="1" applyFont="1" applyFill="1" applyAlignment="1">
      <alignment vertical="center"/>
    </xf>
    <xf numFmtId="49" fontId="3" fillId="36" borderId="0" xfId="0" applyNumberFormat="1" applyFont="1" applyFill="1" applyAlignment="1">
      <alignment vertical="center"/>
    </xf>
    <xf numFmtId="0" fontId="42" fillId="34" borderId="0" xfId="0" applyFont="1" applyFill="1"/>
    <xf numFmtId="177" fontId="42" fillId="34" borderId="0" xfId="0" applyNumberFormat="1" applyFont="1" applyFill="1"/>
    <xf numFmtId="49" fontId="43" fillId="35" borderId="0" xfId="0" applyNumberFormat="1" applyFont="1" applyFill="1" applyAlignment="1">
      <alignment vertical="center"/>
    </xf>
    <xf numFmtId="49" fontId="5" fillId="34" borderId="0" xfId="0" applyNumberFormat="1" applyFont="1" applyFill="1" applyAlignment="1">
      <alignment vertical="center"/>
    </xf>
    <xf numFmtId="49" fontId="14" fillId="35" borderId="0" xfId="28" applyNumberFormat="1" applyFont="1" applyFill="1" applyBorder="1" applyAlignment="1" applyProtection="1">
      <alignment horizontal="center" vertical="center"/>
    </xf>
    <xf numFmtId="49" fontId="7" fillId="35" borderId="0" xfId="0" applyNumberFormat="1" applyFont="1" applyFill="1" applyAlignment="1">
      <alignment vertical="center"/>
    </xf>
    <xf numFmtId="49" fontId="5" fillId="36" borderId="0" xfId="0" applyNumberFormat="1" applyFont="1" applyFill="1" applyAlignment="1">
      <alignment vertical="center"/>
    </xf>
    <xf numFmtId="49" fontId="5" fillId="35" borderId="16" xfId="0" applyNumberFormat="1" applyFont="1" applyFill="1" applyBorder="1" applyAlignment="1">
      <alignment horizontal="center" vertical="center"/>
    </xf>
    <xf numFmtId="0" fontId="5" fillId="35" borderId="0" xfId="0" applyFont="1" applyFill="1" applyAlignment="1">
      <alignment horizontal="center"/>
    </xf>
    <xf numFmtId="0" fontId="42" fillId="34" borderId="2" xfId="0" applyFont="1" applyFill="1" applyBorder="1" applyAlignment="1">
      <alignment horizontal="left" vertical="center"/>
    </xf>
    <xf numFmtId="0" fontId="42" fillId="34" borderId="0" xfId="42" applyFont="1" applyFill="1">
      <alignment vertical="center"/>
    </xf>
    <xf numFmtId="0" fontId="42" fillId="34" borderId="0" xfId="0" applyFont="1" applyFill="1" applyAlignment="1">
      <alignment vertical="center"/>
    </xf>
    <xf numFmtId="0" fontId="42" fillId="34" borderId="0" xfId="0" applyFont="1" applyFill="1" applyAlignment="1">
      <alignment horizontal="left" vertical="center"/>
    </xf>
    <xf numFmtId="0" fontId="3" fillId="36" borderId="0" xfId="0" applyFont="1" applyFill="1"/>
    <xf numFmtId="49" fontId="5" fillId="36" borderId="16" xfId="0" applyNumberFormat="1" applyFont="1" applyFill="1" applyBorder="1" applyAlignment="1">
      <alignment horizontal="center" vertical="center"/>
    </xf>
    <xf numFmtId="49" fontId="5" fillId="34" borderId="17" xfId="0" applyNumberFormat="1" applyFont="1" applyFill="1" applyBorder="1" applyAlignment="1" applyProtection="1">
      <alignment horizontal="center" vertical="center"/>
      <protection locked="0"/>
    </xf>
    <xf numFmtId="49" fontId="47" fillId="35" borderId="0" xfId="0" applyNumberFormat="1" applyFont="1" applyFill="1"/>
    <xf numFmtId="49" fontId="6" fillId="36" borderId="0" xfId="0" applyNumberFormat="1" applyFont="1" applyFill="1" applyAlignment="1">
      <alignment horizontal="center" vertical="center"/>
    </xf>
    <xf numFmtId="49" fontId="48" fillId="35" borderId="0" xfId="0" applyNumberFormat="1" applyFont="1" applyFill="1" applyAlignment="1">
      <alignment vertical="center"/>
    </xf>
    <xf numFmtId="49" fontId="45" fillId="35" borderId="0" xfId="0" applyNumberFormat="1" applyFont="1" applyFill="1" applyAlignment="1">
      <alignment vertical="top"/>
    </xf>
    <xf numFmtId="49" fontId="4" fillId="35" borderId="0" xfId="0" applyNumberFormat="1" applyFont="1" applyFill="1"/>
    <xf numFmtId="49" fontId="4" fillId="35" borderId="0" xfId="0" applyNumberFormat="1" applyFont="1" applyFill="1" applyAlignment="1">
      <alignment vertical="center"/>
    </xf>
    <xf numFmtId="49" fontId="6" fillId="36" borderId="0" xfId="0" applyNumberFormat="1" applyFont="1" applyFill="1" applyAlignment="1">
      <alignment vertical="center"/>
    </xf>
    <xf numFmtId="49" fontId="50" fillId="36" borderId="0" xfId="0" applyNumberFormat="1" applyFont="1" applyFill="1" applyAlignment="1">
      <alignment vertical="center"/>
    </xf>
    <xf numFmtId="49" fontId="48" fillId="36" borderId="0" xfId="0" applyNumberFormat="1" applyFont="1" applyFill="1" applyAlignment="1">
      <alignment vertical="center"/>
    </xf>
    <xf numFmtId="49" fontId="10" fillId="36" borderId="0" xfId="0" applyNumberFormat="1" applyFont="1" applyFill="1" applyAlignment="1">
      <alignment vertical="center"/>
    </xf>
    <xf numFmtId="49" fontId="5" fillId="34" borderId="0" xfId="0" applyNumberFormat="1" applyFont="1" applyFill="1" applyAlignment="1">
      <alignment horizontal="center" vertical="center"/>
    </xf>
    <xf numFmtId="49" fontId="7" fillId="36" borderId="0" xfId="0" applyNumberFormat="1" applyFont="1" applyFill="1" applyAlignment="1">
      <alignment vertical="center"/>
    </xf>
    <xf numFmtId="49" fontId="5" fillId="36" borderId="0" xfId="0" applyNumberFormat="1" applyFont="1" applyFill="1" applyAlignment="1">
      <alignment horizontal="left" vertical="center"/>
    </xf>
    <xf numFmtId="49" fontId="3" fillId="35" borderId="30" xfId="0" applyNumberFormat="1" applyFont="1" applyFill="1" applyBorder="1" applyAlignment="1">
      <alignment vertical="center"/>
    </xf>
    <xf numFmtId="49" fontId="3" fillId="35" borderId="31" xfId="0" applyNumberFormat="1" applyFont="1" applyFill="1" applyBorder="1" applyAlignment="1">
      <alignment vertical="center"/>
    </xf>
    <xf numFmtId="0" fontId="3" fillId="35" borderId="30" xfId="0" applyFont="1" applyFill="1" applyBorder="1"/>
    <xf numFmtId="49" fontId="4" fillId="35" borderId="30" xfId="0" applyNumberFormat="1" applyFont="1" applyFill="1" applyBorder="1"/>
    <xf numFmtId="49" fontId="4" fillId="35" borderId="31" xfId="0" applyNumberFormat="1" applyFont="1" applyFill="1" applyBorder="1"/>
    <xf numFmtId="49" fontId="5" fillId="35" borderId="30" xfId="0" applyNumberFormat="1" applyFont="1" applyFill="1" applyBorder="1" applyAlignment="1">
      <alignment vertical="center"/>
    </xf>
    <xf numFmtId="49" fontId="5" fillId="35" borderId="31" xfId="0" applyNumberFormat="1" applyFont="1" applyFill="1" applyBorder="1" applyAlignment="1">
      <alignment vertical="center"/>
    </xf>
    <xf numFmtId="49" fontId="5" fillId="36" borderId="31" xfId="0" applyNumberFormat="1" applyFont="1" applyFill="1" applyBorder="1" applyAlignment="1">
      <alignment vertical="center"/>
    </xf>
    <xf numFmtId="0" fontId="3" fillId="36" borderId="31" xfId="0" applyFont="1" applyFill="1" applyBorder="1"/>
    <xf numFmtId="49" fontId="5" fillId="36" borderId="31" xfId="0" applyNumberFormat="1" applyFont="1" applyFill="1" applyBorder="1" applyAlignment="1">
      <alignment horizontal="center" vertical="center"/>
    </xf>
    <xf numFmtId="49" fontId="5" fillId="36" borderId="30" xfId="0" applyNumberFormat="1" applyFont="1" applyFill="1" applyBorder="1" applyAlignment="1">
      <alignment vertical="center"/>
    </xf>
    <xf numFmtId="49" fontId="5" fillId="36" borderId="30" xfId="0" applyNumberFormat="1" applyFont="1" applyFill="1" applyBorder="1" applyAlignment="1">
      <alignment horizontal="right" vertical="center"/>
    </xf>
    <xf numFmtId="49" fontId="3" fillId="36" borderId="30" xfId="0" applyNumberFormat="1" applyFont="1" applyFill="1" applyBorder="1" applyAlignment="1">
      <alignment vertical="center"/>
    </xf>
    <xf numFmtId="0" fontId="3" fillId="35" borderId="31" xfId="0" applyFont="1" applyFill="1" applyBorder="1"/>
    <xf numFmtId="0" fontId="3" fillId="34" borderId="0" xfId="0" applyFont="1" applyFill="1" applyAlignment="1">
      <alignment horizontal="right" vertical="center"/>
    </xf>
    <xf numFmtId="49" fontId="11" fillId="34" borderId="0" xfId="0" applyNumberFormat="1" applyFont="1" applyFill="1" applyAlignment="1">
      <alignment horizontal="left" vertical="center"/>
    </xf>
    <xf numFmtId="49" fontId="3" fillId="34" borderId="0" xfId="0" applyNumberFormat="1" applyFont="1" applyFill="1" applyAlignment="1">
      <alignment horizontal="right" vertical="center" wrapText="1"/>
    </xf>
    <xf numFmtId="49" fontId="16" fillId="34" borderId="0" xfId="0" applyNumberFormat="1" applyFont="1" applyFill="1" applyAlignment="1">
      <alignment vertical="center" wrapText="1"/>
    </xf>
    <xf numFmtId="49" fontId="15" fillId="34" borderId="0" xfId="0" applyNumberFormat="1" applyFont="1" applyFill="1" applyAlignment="1">
      <alignment vertical="center" wrapText="1"/>
    </xf>
    <xf numFmtId="0" fontId="17" fillId="34" borderId="0" xfId="0" applyFont="1" applyFill="1" applyAlignment="1">
      <alignment vertical="center"/>
    </xf>
    <xf numFmtId="0" fontId="13" fillId="34" borderId="0" xfId="0" applyFont="1" applyFill="1"/>
    <xf numFmtId="0" fontId="3" fillId="36" borderId="30" xfId="0" applyFont="1" applyFill="1" applyBorder="1"/>
    <xf numFmtId="0" fontId="7" fillId="36" borderId="0" xfId="0" applyFont="1" applyFill="1" applyAlignment="1">
      <alignment vertical="center"/>
    </xf>
    <xf numFmtId="49" fontId="18" fillId="36" borderId="0" xfId="0" applyNumberFormat="1" applyFont="1" applyFill="1" applyAlignment="1">
      <alignment vertical="center"/>
    </xf>
    <xf numFmtId="49" fontId="8" fillId="36" borderId="31" xfId="0" applyNumberFormat="1" applyFont="1" applyFill="1" applyBorder="1"/>
    <xf numFmtId="49" fontId="5" fillId="36" borderId="31" xfId="0" applyNumberFormat="1" applyFont="1" applyFill="1" applyBorder="1"/>
    <xf numFmtId="0" fontId="19" fillId="36" borderId="0" xfId="0" applyFont="1" applyFill="1" applyAlignment="1">
      <alignment vertical="center"/>
    </xf>
    <xf numFmtId="49" fontId="51" fillId="35" borderId="0" xfId="0" applyNumberFormat="1" applyFont="1" applyFill="1" applyAlignment="1">
      <alignment vertical="center"/>
    </xf>
    <xf numFmtId="0" fontId="10" fillId="35" borderId="0" xfId="0" applyFont="1" applyFill="1" applyAlignment="1">
      <alignment vertical="center"/>
    </xf>
    <xf numFmtId="49" fontId="10" fillId="35" borderId="0" xfId="0" applyNumberFormat="1" applyFont="1" applyFill="1" applyAlignment="1">
      <alignment horizontal="left" vertical="center"/>
    </xf>
    <xf numFmtId="0" fontId="10" fillId="35" borderId="0" xfId="0" applyFont="1" applyFill="1" applyAlignment="1">
      <alignment horizontal="right" vertical="center"/>
    </xf>
    <xf numFmtId="0" fontId="38" fillId="34" borderId="0" xfId="0" applyFont="1" applyFill="1"/>
    <xf numFmtId="0" fontId="38" fillId="0" borderId="0" xfId="0" applyFont="1"/>
    <xf numFmtId="49" fontId="5" fillId="36" borderId="0" xfId="0" applyNumberFormat="1" applyFont="1" applyFill="1" applyAlignment="1">
      <alignment horizontal="center" vertical="center"/>
    </xf>
    <xf numFmtId="49" fontId="6" fillId="35" borderId="0" xfId="0" applyNumberFormat="1" applyFont="1" applyFill="1" applyAlignment="1">
      <alignment horizontal="center" vertical="center"/>
    </xf>
    <xf numFmtId="49" fontId="5" fillId="35" borderId="0" xfId="0" applyNumberFormat="1" applyFont="1" applyFill="1" applyAlignment="1">
      <alignment horizontal="center" vertical="center"/>
    </xf>
    <xf numFmtId="49" fontId="14" fillId="36" borderId="0" xfId="28" applyNumberFormat="1" applyFont="1" applyFill="1" applyBorder="1" applyAlignment="1" applyProtection="1">
      <alignment horizontal="left" vertical="center"/>
    </xf>
    <xf numFmtId="49" fontId="14" fillId="36" borderId="0" xfId="28" applyNumberFormat="1" applyFont="1" applyFill="1" applyBorder="1" applyAlignment="1" applyProtection="1">
      <alignment horizontal="center" vertical="center"/>
    </xf>
    <xf numFmtId="49" fontId="3" fillId="36" borderId="0" xfId="0" applyNumberFormat="1" applyFont="1" applyFill="1" applyAlignment="1">
      <alignment horizontal="center" vertical="center"/>
    </xf>
    <xf numFmtId="49" fontId="3" fillId="36" borderId="31" xfId="0" applyNumberFormat="1" applyFont="1" applyFill="1" applyBorder="1" applyAlignment="1">
      <alignment vertical="center"/>
    </xf>
    <xf numFmtId="0" fontId="3" fillId="36" borderId="37" xfId="0" applyFont="1" applyFill="1" applyBorder="1"/>
    <xf numFmtId="49" fontId="4" fillId="36" borderId="26" xfId="0" applyNumberFormat="1" applyFont="1" applyFill="1" applyBorder="1"/>
    <xf numFmtId="49" fontId="4" fillId="36" borderId="38" xfId="0" applyNumberFormat="1" applyFont="1" applyFill="1" applyBorder="1"/>
    <xf numFmtId="49" fontId="53" fillId="35" borderId="0" xfId="0" applyNumberFormat="1" applyFont="1" applyFill="1" applyAlignment="1">
      <alignment vertical="center"/>
    </xf>
    <xf numFmtId="49" fontId="43" fillId="36" borderId="0" xfId="0" applyNumberFormat="1" applyFont="1" applyFill="1" applyAlignment="1">
      <alignment vertical="center"/>
    </xf>
    <xf numFmtId="49" fontId="52" fillId="36" borderId="0" xfId="0" applyNumberFormat="1" applyFont="1" applyFill="1" applyAlignment="1">
      <alignment vertical="center"/>
    </xf>
    <xf numFmtId="49" fontId="5" fillId="35" borderId="15" xfId="0" applyNumberFormat="1" applyFont="1" applyFill="1" applyBorder="1" applyAlignment="1">
      <alignment horizontal="center" vertical="center"/>
    </xf>
    <xf numFmtId="49" fontId="5" fillId="36" borderId="15" xfId="0" applyNumberFormat="1" applyFont="1" applyFill="1" applyBorder="1" applyAlignment="1">
      <alignment horizontal="center" vertical="center"/>
    </xf>
    <xf numFmtId="49" fontId="5" fillId="35" borderId="1" xfId="0" applyNumberFormat="1" applyFont="1" applyFill="1" applyBorder="1" applyAlignment="1">
      <alignment horizontal="center" vertical="center"/>
    </xf>
    <xf numFmtId="49" fontId="5" fillId="36" borderId="1" xfId="0" applyNumberFormat="1" applyFont="1" applyFill="1" applyBorder="1" applyAlignment="1">
      <alignment horizontal="center" vertical="center"/>
    </xf>
    <xf numFmtId="0" fontId="3" fillId="38" borderId="0" xfId="0" applyFont="1" applyFill="1"/>
    <xf numFmtId="49" fontId="10" fillId="38" borderId="0" xfId="0" applyNumberFormat="1" applyFont="1" applyFill="1" applyAlignment="1">
      <alignment vertical="center"/>
    </xf>
    <xf numFmtId="49" fontId="6" fillId="38" borderId="0" xfId="0" applyNumberFormat="1" applyFont="1" applyFill="1" applyAlignment="1">
      <alignment vertical="center"/>
    </xf>
    <xf numFmtId="0" fontId="10" fillId="38" borderId="0" xfId="0" applyFont="1" applyFill="1" applyAlignment="1">
      <alignment horizontal="right"/>
    </xf>
    <xf numFmtId="49" fontId="5" fillId="39" borderId="0" xfId="0" applyNumberFormat="1" applyFont="1" applyFill="1" applyAlignment="1">
      <alignment vertical="center"/>
    </xf>
    <xf numFmtId="0" fontId="3" fillId="39" borderId="0" xfId="0" applyFont="1" applyFill="1"/>
    <xf numFmtId="49" fontId="5" fillId="39" borderId="0" xfId="0" applyNumberFormat="1" applyFont="1" applyFill="1" applyAlignment="1">
      <alignment horizontal="center" vertical="center"/>
    </xf>
    <xf numFmtId="0" fontId="5" fillId="39" borderId="0" xfId="0" applyFont="1" applyFill="1" applyAlignment="1">
      <alignment horizontal="center"/>
    </xf>
    <xf numFmtId="49" fontId="7" fillId="39" borderId="0" xfId="0" applyNumberFormat="1" applyFont="1" applyFill="1" applyAlignment="1">
      <alignment vertical="center"/>
    </xf>
    <xf numFmtId="49" fontId="3" fillId="39" borderId="0" xfId="0" applyNumberFormat="1" applyFont="1" applyFill="1" applyAlignment="1">
      <alignment vertical="center"/>
    </xf>
    <xf numFmtId="49" fontId="5" fillId="40" borderId="0" xfId="0" applyNumberFormat="1" applyFont="1" applyFill="1" applyAlignment="1">
      <alignment vertical="center"/>
    </xf>
    <xf numFmtId="0" fontId="3" fillId="40" borderId="0" xfId="0" applyFont="1" applyFill="1"/>
    <xf numFmtId="0" fontId="7" fillId="40" borderId="0" xfId="0" applyFont="1" applyFill="1" applyAlignment="1">
      <alignment horizontal="right" vertical="center"/>
    </xf>
    <xf numFmtId="0" fontId="6" fillId="40" borderId="0" xfId="0" applyFont="1" applyFill="1"/>
    <xf numFmtId="49" fontId="48" fillId="40" borderId="0" xfId="0" applyNumberFormat="1" applyFont="1" applyFill="1" applyAlignment="1">
      <alignment horizontal="left" vertical="center"/>
    </xf>
    <xf numFmtId="49" fontId="6" fillId="40" borderId="0" xfId="0" applyNumberFormat="1" applyFont="1" applyFill="1" applyAlignment="1">
      <alignment vertical="center"/>
    </xf>
    <xf numFmtId="49" fontId="8" fillId="40" borderId="0" xfId="0" applyNumberFormat="1" applyFont="1" applyFill="1" applyAlignment="1">
      <alignment horizontal="center" vertical="center" shrinkToFit="1"/>
    </xf>
    <xf numFmtId="49" fontId="5" fillId="40" borderId="0" xfId="0" applyNumberFormat="1" applyFont="1" applyFill="1" applyAlignment="1">
      <alignment horizontal="center" vertical="center"/>
    </xf>
    <xf numFmtId="49" fontId="3" fillId="40" borderId="0" xfId="0" applyNumberFormat="1" applyFont="1" applyFill="1" applyAlignment="1">
      <alignment vertical="center"/>
    </xf>
    <xf numFmtId="49" fontId="10" fillId="40" borderId="0" xfId="0" applyNumberFormat="1" applyFont="1" applyFill="1" applyAlignment="1">
      <alignment vertical="center"/>
    </xf>
    <xf numFmtId="49" fontId="10" fillId="40" borderId="0" xfId="0" applyNumberFormat="1" applyFont="1" applyFill="1" applyAlignment="1">
      <alignment horizontal="center" vertical="center"/>
    </xf>
    <xf numFmtId="49" fontId="20" fillId="40" borderId="0" xfId="0" applyNumberFormat="1" applyFont="1" applyFill="1" applyAlignment="1">
      <alignment horizontal="left"/>
    </xf>
    <xf numFmtId="49" fontId="7" fillId="40" borderId="0" xfId="0" applyNumberFormat="1" applyFont="1" applyFill="1" applyAlignment="1">
      <alignment horizontal="right" vertical="center"/>
    </xf>
    <xf numFmtId="49" fontId="8" fillId="40" borderId="0" xfId="0" applyNumberFormat="1" applyFont="1" applyFill="1" applyAlignment="1">
      <alignment vertical="center" shrinkToFit="1"/>
    </xf>
    <xf numFmtId="49" fontId="8" fillId="40" borderId="0" xfId="0" applyNumberFormat="1" applyFont="1" applyFill="1" applyAlignment="1">
      <alignment horizontal="left" vertical="center"/>
    </xf>
    <xf numFmtId="49" fontId="8" fillId="40" borderId="0" xfId="0" applyNumberFormat="1" applyFont="1" applyFill="1" applyAlignment="1">
      <alignment vertical="center"/>
    </xf>
    <xf numFmtId="0" fontId="11" fillId="40" borderId="0" xfId="0" applyFont="1" applyFill="1" applyAlignment="1">
      <alignment horizontal="left" vertical="center"/>
    </xf>
    <xf numFmtId="0" fontId="5" fillId="40" borderId="0" xfId="0" applyFont="1" applyFill="1" applyAlignment="1">
      <alignment vertical="center"/>
    </xf>
    <xf numFmtId="0" fontId="3" fillId="40" borderId="0" xfId="0" applyFont="1" applyFill="1" applyAlignment="1">
      <alignment vertical="center"/>
    </xf>
    <xf numFmtId="49" fontId="15" fillId="40" borderId="0" xfId="0" applyNumberFormat="1" applyFont="1" applyFill="1" applyAlignment="1">
      <alignment vertical="center"/>
    </xf>
    <xf numFmtId="0" fontId="42" fillId="40" borderId="0" xfId="0" applyFont="1" applyFill="1"/>
    <xf numFmtId="0" fontId="5" fillId="40" borderId="0" xfId="0" applyFont="1" applyFill="1"/>
    <xf numFmtId="0" fontId="46" fillId="40" borderId="0" xfId="0" applyFont="1" applyFill="1"/>
    <xf numFmtId="49" fontId="5" fillId="40" borderId="0" xfId="0" applyNumberFormat="1" applyFont="1" applyFill="1" applyAlignment="1">
      <alignment vertical="center" wrapText="1"/>
    </xf>
    <xf numFmtId="0" fontId="7" fillId="40" borderId="0" xfId="0" applyFont="1" applyFill="1" applyAlignment="1">
      <alignment vertical="center"/>
    </xf>
    <xf numFmtId="49" fontId="18" fillId="40" borderId="0" xfId="0" applyNumberFormat="1" applyFont="1" applyFill="1" applyAlignment="1">
      <alignment vertical="center"/>
    </xf>
    <xf numFmtId="0" fontId="5" fillId="40" borderId="0" xfId="0" applyFont="1" applyFill="1" applyAlignment="1" applyProtection="1">
      <alignment vertical="center"/>
      <protection locked="0"/>
    </xf>
    <xf numFmtId="0" fontId="49" fillId="41" borderId="0" xfId="0" applyFont="1" applyFill="1" applyAlignment="1">
      <alignment vertical="center"/>
    </xf>
    <xf numFmtId="49" fontId="5" fillId="41" borderId="0" xfId="0" applyNumberFormat="1" applyFont="1" applyFill="1" applyAlignment="1">
      <alignment vertical="center"/>
    </xf>
    <xf numFmtId="49" fontId="6" fillId="41" borderId="0" xfId="0" applyNumberFormat="1" applyFont="1" applyFill="1" applyAlignment="1">
      <alignment vertical="center"/>
    </xf>
    <xf numFmtId="0" fontId="3" fillId="41" borderId="0" xfId="0" applyFont="1" applyFill="1"/>
    <xf numFmtId="49" fontId="5" fillId="41" borderId="0" xfId="0" applyNumberFormat="1" applyFont="1" applyFill="1" applyAlignment="1">
      <alignment horizontal="center" vertical="center"/>
    </xf>
    <xf numFmtId="0" fontId="10" fillId="41" borderId="0" xfId="0" applyFont="1" applyFill="1" applyAlignment="1">
      <alignment horizontal="left" vertical="center"/>
    </xf>
    <xf numFmtId="49" fontId="10" fillId="41" borderId="0" xfId="0" applyNumberFormat="1" applyFont="1" applyFill="1" applyAlignment="1">
      <alignment vertical="center"/>
    </xf>
    <xf numFmtId="0" fontId="6" fillId="41" borderId="0" xfId="0" applyFont="1" applyFill="1" applyAlignment="1">
      <alignment horizontal="left" vertical="center"/>
    </xf>
    <xf numFmtId="0" fontId="10" fillId="41" borderId="18" xfId="0" applyFont="1" applyFill="1" applyBorder="1" applyAlignment="1">
      <alignment horizontal="right"/>
    </xf>
    <xf numFmtId="0" fontId="10" fillId="41" borderId="0" xfId="0" applyFont="1" applyFill="1" applyAlignment="1">
      <alignment horizontal="right"/>
    </xf>
    <xf numFmtId="49" fontId="3" fillId="41" borderId="0" xfId="0" applyNumberFormat="1" applyFont="1" applyFill="1" applyAlignment="1">
      <alignment vertical="center"/>
    </xf>
    <xf numFmtId="0" fontId="6" fillId="41" borderId="0" xfId="0" applyFont="1" applyFill="1"/>
    <xf numFmtId="0" fontId="5" fillId="41" borderId="0" xfId="0" applyFont="1" applyFill="1" applyAlignment="1">
      <alignment horizontal="center"/>
    </xf>
    <xf numFmtId="49" fontId="5" fillId="41" borderId="0" xfId="0" applyNumberFormat="1" applyFont="1" applyFill="1" applyAlignment="1">
      <alignment horizontal="center"/>
    </xf>
    <xf numFmtId="49" fontId="48" fillId="41" borderId="0" xfId="0" applyNumberFormat="1" applyFont="1" applyFill="1" applyAlignment="1">
      <alignment vertical="center"/>
    </xf>
    <xf numFmtId="49" fontId="7" fillId="41" borderId="0" xfId="0" applyNumberFormat="1" applyFont="1" applyFill="1" applyAlignment="1">
      <alignment vertical="center"/>
    </xf>
    <xf numFmtId="0" fontId="5" fillId="41" borderId="0" xfId="0" applyFont="1" applyFill="1"/>
    <xf numFmtId="0" fontId="10" fillId="41" borderId="0" xfId="0" applyFont="1" applyFill="1" applyAlignment="1">
      <alignment horizontal="right" vertical="center"/>
    </xf>
    <xf numFmtId="0" fontId="3" fillId="41" borderId="0" xfId="0" applyFont="1" applyFill="1" applyAlignment="1">
      <alignment horizontal="center" shrinkToFit="1"/>
    </xf>
    <xf numFmtId="0" fontId="9" fillId="41" borderId="0" xfId="0" applyFont="1" applyFill="1"/>
    <xf numFmtId="0" fontId="7" fillId="41" borderId="0" xfId="0" applyFont="1" applyFill="1" applyAlignment="1">
      <alignment horizontal="right" vertical="center"/>
    </xf>
    <xf numFmtId="49" fontId="5" fillId="41" borderId="0" xfId="0" applyNumberFormat="1" applyFont="1" applyFill="1" applyAlignment="1" applyProtection="1">
      <alignment vertical="center" shrinkToFit="1"/>
      <protection locked="0"/>
    </xf>
    <xf numFmtId="0" fontId="5" fillId="41" borderId="0" xfId="0" applyFont="1" applyFill="1" applyAlignment="1" applyProtection="1">
      <alignment vertical="center" shrinkToFit="1"/>
      <protection locked="0"/>
    </xf>
    <xf numFmtId="0" fontId="3" fillId="41" borderId="0" xfId="0" applyFont="1" applyFill="1" applyAlignment="1">
      <alignment shrinkToFit="1"/>
    </xf>
    <xf numFmtId="0" fontId="7" fillId="41" borderId="0" xfId="0" applyFont="1" applyFill="1" applyAlignment="1">
      <alignment vertical="center"/>
    </xf>
    <xf numFmtId="0" fontId="43" fillId="41" borderId="0" xfId="0" applyFont="1" applyFill="1" applyAlignment="1">
      <alignment vertical="center"/>
    </xf>
    <xf numFmtId="49" fontId="43" fillId="41" borderId="0" xfId="0" applyNumberFormat="1" applyFont="1" applyFill="1" applyAlignment="1">
      <alignment vertical="center"/>
    </xf>
    <xf numFmtId="0" fontId="43" fillId="38" borderId="0" xfId="0" applyFont="1" applyFill="1" applyAlignment="1">
      <alignment vertical="center"/>
    </xf>
    <xf numFmtId="49" fontId="43" fillId="39" borderId="0" xfId="0" applyNumberFormat="1" applyFont="1" applyFill="1" applyAlignment="1">
      <alignment vertical="center"/>
    </xf>
    <xf numFmtId="49" fontId="43" fillId="40" borderId="0" xfId="0" applyNumberFormat="1" applyFont="1" applyFill="1" applyAlignment="1">
      <alignment vertical="center"/>
    </xf>
    <xf numFmtId="49" fontId="43" fillId="40" borderId="0" xfId="0" applyNumberFormat="1" applyFont="1" applyFill="1" applyAlignment="1">
      <alignment horizontal="left" vertical="center"/>
    </xf>
    <xf numFmtId="0" fontId="52" fillId="40" borderId="0" xfId="0" applyFont="1" applyFill="1" applyAlignment="1">
      <alignment vertical="center"/>
    </xf>
    <xf numFmtId="0" fontId="43" fillId="40" borderId="0" xfId="0" applyFont="1" applyFill="1" applyAlignment="1">
      <alignment vertical="center"/>
    </xf>
    <xf numFmtId="49" fontId="5" fillId="34" borderId="0" xfId="0" applyNumberFormat="1" applyFont="1" applyFill="1" applyAlignment="1">
      <alignment horizontal="right" vertical="center"/>
    </xf>
    <xf numFmtId="49" fontId="38" fillId="34" borderId="0" xfId="0" applyNumberFormat="1" applyFont="1" applyFill="1"/>
    <xf numFmtId="0" fontId="38" fillId="34" borderId="0" xfId="0" applyFont="1" applyFill="1" applyAlignment="1">
      <alignment horizontal="center"/>
    </xf>
    <xf numFmtId="49" fontId="38" fillId="2" borderId="0" xfId="0" applyNumberFormat="1" applyFont="1" applyFill="1" applyAlignment="1">
      <alignment horizontal="left"/>
    </xf>
    <xf numFmtId="49" fontId="20" fillId="39" borderId="0" xfId="0" applyNumberFormat="1" applyFont="1" applyFill="1" applyAlignment="1">
      <alignment vertical="center"/>
    </xf>
    <xf numFmtId="0" fontId="5" fillId="34" borderId="19" xfId="0" applyFont="1" applyFill="1" applyBorder="1" applyAlignment="1" applyProtection="1">
      <alignment horizontal="center" vertical="center" shrinkToFit="1"/>
      <protection locked="0"/>
    </xf>
    <xf numFmtId="0" fontId="5" fillId="34" borderId="20" xfId="0" applyFont="1" applyFill="1" applyBorder="1" applyAlignment="1" applyProtection="1">
      <alignment horizontal="center" vertical="center" shrinkToFit="1"/>
      <protection locked="0"/>
    </xf>
    <xf numFmtId="49" fontId="5" fillId="34" borderId="19" xfId="0" applyNumberFormat="1" applyFont="1" applyFill="1" applyBorder="1" applyAlignment="1" applyProtection="1">
      <alignment horizontal="center" vertical="center" shrinkToFit="1"/>
      <protection locked="0"/>
    </xf>
    <xf numFmtId="49" fontId="5" fillId="34" borderId="21" xfId="0" applyNumberFormat="1" applyFont="1" applyFill="1" applyBorder="1" applyAlignment="1" applyProtection="1">
      <alignment horizontal="center" vertical="center" shrinkToFit="1"/>
      <protection locked="0"/>
    </xf>
    <xf numFmtId="49" fontId="5" fillId="34" borderId="20" xfId="0" applyNumberFormat="1" applyFont="1" applyFill="1" applyBorder="1" applyAlignment="1" applyProtection="1">
      <alignment horizontal="center" vertical="center" shrinkToFit="1"/>
      <protection locked="0"/>
    </xf>
    <xf numFmtId="49" fontId="5" fillId="34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34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34" borderId="4" xfId="0" applyNumberFormat="1" applyFont="1" applyFill="1" applyBorder="1" applyAlignment="1" applyProtection="1">
      <alignment horizontal="center" vertical="center" shrinkToFit="1"/>
      <protection locked="0"/>
    </xf>
    <xf numFmtId="0" fontId="5" fillId="34" borderId="34" xfId="0" applyFont="1" applyFill="1" applyBorder="1" applyAlignment="1" applyProtection="1">
      <alignment horizontal="center" vertical="center" shrinkToFit="1"/>
      <protection locked="0"/>
    </xf>
    <xf numFmtId="0" fontId="5" fillId="34" borderId="35" xfId="0" applyFont="1" applyFill="1" applyBorder="1" applyAlignment="1" applyProtection="1">
      <alignment horizontal="center" vertical="center" shrinkToFit="1"/>
      <protection locked="0"/>
    </xf>
    <xf numFmtId="0" fontId="5" fillId="34" borderId="36" xfId="0" applyFont="1" applyFill="1" applyBorder="1" applyAlignment="1" applyProtection="1">
      <alignment horizontal="center" vertical="center" shrinkToFit="1"/>
      <protection locked="0"/>
    </xf>
    <xf numFmtId="49" fontId="10" fillId="40" borderId="26" xfId="0" applyNumberFormat="1" applyFont="1" applyFill="1" applyBorder="1" applyAlignment="1">
      <alignment horizontal="center" vertical="center"/>
    </xf>
    <xf numFmtId="49" fontId="10" fillId="40" borderId="26" xfId="0" applyNumberFormat="1" applyFont="1" applyFill="1" applyBorder="1" applyAlignment="1">
      <alignment horizontal="center"/>
    </xf>
    <xf numFmtId="0" fontId="5" fillId="41" borderId="0" xfId="0" applyFont="1" applyFill="1" applyAlignment="1">
      <alignment horizontal="center" vertical="center" shrinkToFit="1"/>
    </xf>
    <xf numFmtId="49" fontId="14" fillId="34" borderId="19" xfId="28" applyNumberFormat="1" applyFont="1" applyFill="1" applyBorder="1" applyAlignment="1" applyProtection="1">
      <alignment horizontal="left" vertical="center"/>
      <protection locked="0"/>
    </xf>
    <xf numFmtId="49" fontId="14" fillId="34" borderId="21" xfId="28" applyNumberFormat="1" applyFont="1" applyFill="1" applyBorder="1" applyAlignment="1" applyProtection="1">
      <alignment horizontal="left" vertical="center"/>
      <protection locked="0"/>
    </xf>
    <xf numFmtId="49" fontId="14" fillId="34" borderId="20" xfId="28" applyNumberFormat="1" applyFont="1" applyFill="1" applyBorder="1" applyAlignment="1" applyProtection="1">
      <alignment horizontal="left" vertical="center"/>
      <protection locked="0"/>
    </xf>
    <xf numFmtId="49" fontId="14" fillId="34" borderId="22" xfId="28" applyNumberFormat="1" applyFont="1" applyFill="1" applyBorder="1" applyAlignment="1" applyProtection="1">
      <alignment horizontal="left" vertical="center"/>
      <protection locked="0"/>
    </xf>
    <xf numFmtId="49" fontId="14" fillId="34" borderId="24" xfId="28" applyNumberFormat="1" applyFont="1" applyFill="1" applyBorder="1" applyAlignment="1" applyProtection="1">
      <alignment horizontal="left" vertical="center"/>
      <protection locked="0"/>
    </xf>
    <xf numFmtId="49" fontId="14" fillId="34" borderId="23" xfId="28" applyNumberFormat="1" applyFont="1" applyFill="1" applyBorder="1" applyAlignment="1" applyProtection="1">
      <alignment horizontal="left" vertical="center"/>
      <protection locked="0"/>
    </xf>
    <xf numFmtId="49" fontId="5" fillId="34" borderId="19" xfId="0" applyNumberFormat="1" applyFont="1" applyFill="1" applyBorder="1" applyAlignment="1" applyProtection="1">
      <alignment horizontal="left" vertical="center"/>
      <protection locked="0"/>
    </xf>
    <xf numFmtId="49" fontId="5" fillId="34" borderId="21" xfId="0" applyNumberFormat="1" applyFont="1" applyFill="1" applyBorder="1" applyAlignment="1" applyProtection="1">
      <alignment horizontal="left" vertical="center"/>
      <protection locked="0"/>
    </xf>
    <xf numFmtId="49" fontId="5" fillId="34" borderId="20" xfId="0" applyNumberFormat="1" applyFont="1" applyFill="1" applyBorder="1" applyAlignment="1" applyProtection="1">
      <alignment horizontal="left" vertical="center"/>
      <protection locked="0"/>
    </xf>
    <xf numFmtId="49" fontId="5" fillId="34" borderId="22" xfId="0" applyNumberFormat="1" applyFont="1" applyFill="1" applyBorder="1" applyAlignment="1" applyProtection="1">
      <alignment horizontal="left" vertical="center"/>
      <protection locked="0"/>
    </xf>
    <xf numFmtId="49" fontId="5" fillId="34" borderId="24" xfId="0" applyNumberFormat="1" applyFont="1" applyFill="1" applyBorder="1" applyAlignment="1" applyProtection="1">
      <alignment horizontal="left" vertical="center"/>
      <protection locked="0"/>
    </xf>
    <xf numFmtId="49" fontId="5" fillId="34" borderId="23" xfId="0" applyNumberFormat="1" applyFont="1" applyFill="1" applyBorder="1" applyAlignment="1" applyProtection="1">
      <alignment horizontal="left" vertical="center"/>
      <protection locked="0"/>
    </xf>
    <xf numFmtId="49" fontId="5" fillId="34" borderId="0" xfId="0" applyNumberFormat="1" applyFont="1" applyFill="1" applyAlignment="1">
      <alignment horizontal="center" vertical="center"/>
    </xf>
    <xf numFmtId="0" fontId="5" fillId="34" borderId="22" xfId="0" applyFont="1" applyFill="1" applyBorder="1" applyAlignment="1" applyProtection="1">
      <alignment horizontal="center" shrinkToFit="1"/>
      <protection locked="0"/>
    </xf>
    <xf numFmtId="0" fontId="5" fillId="34" borderId="23" xfId="0" applyFont="1" applyFill="1" applyBorder="1" applyAlignment="1" applyProtection="1">
      <alignment horizontal="center" shrinkToFit="1"/>
      <protection locked="0"/>
    </xf>
    <xf numFmtId="0" fontId="5" fillId="34" borderId="19" xfId="0" applyFont="1" applyFill="1" applyBorder="1" applyAlignment="1" applyProtection="1">
      <alignment horizontal="center" shrinkToFit="1"/>
      <protection locked="0"/>
    </xf>
    <xf numFmtId="0" fontId="5" fillId="34" borderId="20" xfId="0" applyFont="1" applyFill="1" applyBorder="1" applyAlignment="1" applyProtection="1">
      <alignment horizontal="center" shrinkToFit="1"/>
      <protection locked="0"/>
    </xf>
    <xf numFmtId="49" fontId="8" fillId="34" borderId="3" xfId="0" applyNumberFormat="1" applyFont="1" applyFill="1" applyBorder="1" applyAlignment="1" applyProtection="1">
      <alignment horizontal="center" vertical="center" shrinkToFit="1"/>
      <protection locked="0"/>
    </xf>
    <xf numFmtId="49" fontId="8" fillId="34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34" borderId="4" xfId="0" applyNumberFormat="1" applyFont="1" applyFill="1" applyBorder="1" applyAlignment="1" applyProtection="1">
      <alignment horizontal="center" vertical="center" shrinkToFit="1"/>
      <protection locked="0"/>
    </xf>
    <xf numFmtId="49" fontId="8" fillId="34" borderId="3" xfId="0" applyNumberFormat="1" applyFont="1" applyFill="1" applyBorder="1" applyAlignment="1" applyProtection="1">
      <alignment horizontal="center" vertical="center"/>
      <protection locked="0"/>
    </xf>
    <xf numFmtId="49" fontId="8" fillId="34" borderId="4" xfId="0" applyNumberFormat="1" applyFont="1" applyFill="1" applyBorder="1" applyAlignment="1" applyProtection="1">
      <alignment horizontal="center" vertical="center"/>
      <protection locked="0"/>
    </xf>
    <xf numFmtId="49" fontId="5" fillId="41" borderId="0" xfId="0" applyNumberFormat="1" applyFont="1" applyFill="1" applyAlignment="1">
      <alignment horizontal="center" vertical="center"/>
    </xf>
    <xf numFmtId="0" fontId="5" fillId="34" borderId="1" xfId="0" applyFont="1" applyFill="1" applyBorder="1" applyAlignment="1" applyProtection="1">
      <alignment horizontal="center" vertical="center" shrinkToFit="1"/>
      <protection locked="0"/>
    </xf>
    <xf numFmtId="49" fontId="5" fillId="35" borderId="0" xfId="0" applyNumberFormat="1" applyFont="1" applyFill="1" applyAlignment="1">
      <alignment horizontal="center" vertical="center"/>
    </xf>
    <xf numFmtId="49" fontId="8" fillId="40" borderId="0" xfId="0" applyNumberFormat="1" applyFont="1" applyFill="1" applyAlignment="1">
      <alignment horizontal="center" vertical="center"/>
    </xf>
    <xf numFmtId="49" fontId="8" fillId="40" borderId="0" xfId="0" applyNumberFormat="1" applyFont="1" applyFill="1" applyAlignment="1">
      <alignment horizontal="center" vertical="center" shrinkToFit="1"/>
    </xf>
    <xf numFmtId="0" fontId="5" fillId="34" borderId="19" xfId="0" applyFont="1" applyFill="1" applyBorder="1" applyAlignment="1" applyProtection="1">
      <alignment horizontal="center" vertical="center"/>
      <protection locked="0"/>
    </xf>
    <xf numFmtId="0" fontId="5" fillId="34" borderId="21" xfId="0" applyFont="1" applyFill="1" applyBorder="1" applyAlignment="1" applyProtection="1">
      <alignment horizontal="center" vertical="center"/>
      <protection locked="0"/>
    </xf>
    <xf numFmtId="0" fontId="5" fillId="34" borderId="20" xfId="0" applyFont="1" applyFill="1" applyBorder="1" applyAlignment="1" applyProtection="1">
      <alignment horizontal="center" vertical="center"/>
      <protection locked="0"/>
    </xf>
    <xf numFmtId="49" fontId="5" fillId="34" borderId="3" xfId="0" applyNumberFormat="1" applyFont="1" applyFill="1" applyBorder="1" applyAlignment="1" applyProtection="1">
      <alignment horizontal="center" vertical="center"/>
      <protection locked="0"/>
    </xf>
    <xf numFmtId="49" fontId="5" fillId="34" borderId="5" xfId="0" applyNumberFormat="1" applyFont="1" applyFill="1" applyBorder="1" applyAlignment="1" applyProtection="1">
      <alignment horizontal="center" vertical="center"/>
      <protection locked="0"/>
    </xf>
    <xf numFmtId="49" fontId="5" fillId="34" borderId="4" xfId="0" applyNumberFormat="1" applyFont="1" applyFill="1" applyBorder="1" applyAlignment="1" applyProtection="1">
      <alignment horizontal="center" vertical="center"/>
      <protection locked="0"/>
    </xf>
    <xf numFmtId="49" fontId="10" fillId="40" borderId="26" xfId="0" applyNumberFormat="1" applyFont="1" applyFill="1" applyBorder="1" applyAlignment="1">
      <alignment horizontal="center" vertical="center" shrinkToFit="1"/>
    </xf>
    <xf numFmtId="49" fontId="54" fillId="37" borderId="27" xfId="0" applyNumberFormat="1" applyFont="1" applyFill="1" applyBorder="1" applyAlignment="1">
      <alignment horizontal="center" vertical="center"/>
    </xf>
    <xf numFmtId="49" fontId="54" fillId="37" borderId="28" xfId="0" applyNumberFormat="1" applyFont="1" applyFill="1" applyBorder="1" applyAlignment="1">
      <alignment horizontal="center" vertical="center"/>
    </xf>
    <xf numFmtId="49" fontId="54" fillId="37" borderId="29" xfId="0" applyNumberFormat="1" applyFont="1" applyFill="1" applyBorder="1" applyAlignment="1">
      <alignment horizontal="center" vertical="center"/>
    </xf>
    <xf numFmtId="49" fontId="54" fillId="37" borderId="30" xfId="0" applyNumberFormat="1" applyFont="1" applyFill="1" applyBorder="1" applyAlignment="1">
      <alignment horizontal="center" vertical="center"/>
    </xf>
    <xf numFmtId="49" fontId="54" fillId="37" borderId="0" xfId="0" applyNumberFormat="1" applyFont="1" applyFill="1" applyAlignment="1">
      <alignment horizontal="center" vertical="center"/>
    </xf>
    <xf numFmtId="49" fontId="54" fillId="37" borderId="31" xfId="0" applyNumberFormat="1" applyFont="1" applyFill="1" applyBorder="1" applyAlignment="1">
      <alignment horizontal="center" vertical="center"/>
    </xf>
    <xf numFmtId="0" fontId="5" fillId="38" borderId="0" xfId="0" applyFont="1" applyFill="1" applyAlignment="1">
      <alignment horizontal="center" vertical="center" shrinkToFit="1"/>
    </xf>
    <xf numFmtId="0" fontId="3" fillId="41" borderId="0" xfId="0" applyFont="1" applyFill="1" applyAlignment="1">
      <alignment horizontal="center" shrinkToFit="1"/>
    </xf>
    <xf numFmtId="0" fontId="7" fillId="41" borderId="25" xfId="0" applyFont="1" applyFill="1" applyBorder="1" applyAlignment="1">
      <alignment horizontal="center" vertical="center"/>
    </xf>
    <xf numFmtId="0" fontId="7" fillId="41" borderId="26" xfId="0" applyFont="1" applyFill="1" applyBorder="1" applyAlignment="1">
      <alignment horizontal="center" vertical="center"/>
    </xf>
    <xf numFmtId="49" fontId="5" fillId="34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34" borderId="1" xfId="0" applyFont="1" applyFill="1" applyBorder="1" applyAlignment="1" applyProtection="1">
      <alignment horizontal="center" shrinkToFit="1"/>
      <protection locked="0"/>
    </xf>
    <xf numFmtId="0" fontId="3" fillId="34" borderId="3" xfId="0" applyFont="1" applyFill="1" applyBorder="1" applyAlignment="1" applyProtection="1">
      <alignment horizontal="center" shrinkToFit="1"/>
      <protection locked="0"/>
    </xf>
    <xf numFmtId="0" fontId="3" fillId="34" borderId="4" xfId="0" applyFont="1" applyFill="1" applyBorder="1" applyAlignment="1" applyProtection="1">
      <alignment horizontal="center" shrinkToFit="1"/>
      <protection locked="0"/>
    </xf>
    <xf numFmtId="49" fontId="5" fillId="36" borderId="0" xfId="0" applyNumberFormat="1" applyFont="1" applyFill="1" applyBorder="1" applyAlignment="1">
      <alignment horizontal="right" vertical="center"/>
    </xf>
    <xf numFmtId="49" fontId="5" fillId="34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34" borderId="0" xfId="0" applyFont="1" applyFill="1" applyBorder="1" applyAlignment="1" applyProtection="1">
      <alignment horizontal="center" vertical="center"/>
      <protection locked="0"/>
    </xf>
    <xf numFmtId="0" fontId="3" fillId="34" borderId="32" xfId="0" applyFont="1" applyFill="1" applyBorder="1"/>
    <xf numFmtId="0" fontId="42" fillId="34" borderId="0" xfId="0" applyFont="1" applyFill="1" applyAlignment="1">
      <alignment horizontal="center" vertical="center"/>
    </xf>
    <xf numFmtId="0" fontId="44" fillId="34" borderId="0" xfId="0" applyFont="1" applyFill="1"/>
    <xf numFmtId="0" fontId="42" fillId="34" borderId="0" xfId="0" quotePrefix="1" applyFont="1" applyFill="1"/>
    <xf numFmtId="0" fontId="39" fillId="34" borderId="0" xfId="0" applyFont="1" applyFill="1"/>
    <xf numFmtId="49" fontId="42" fillId="34" borderId="0" xfId="0" applyNumberFormat="1" applyFont="1" applyFill="1"/>
    <xf numFmtId="0" fontId="3" fillId="40" borderId="0" xfId="0" applyFont="1" applyFill="1" applyBorder="1" applyProtection="1"/>
    <xf numFmtId="0" fontId="5" fillId="40" borderId="0" xfId="0" applyFont="1" applyFill="1" applyBorder="1" applyProtection="1"/>
    <xf numFmtId="49" fontId="5" fillId="40" borderId="0" xfId="0" applyNumberFormat="1" applyFont="1" applyFill="1" applyBorder="1" applyAlignment="1" applyProtection="1">
      <alignment vertical="center"/>
    </xf>
    <xf numFmtId="0" fontId="3" fillId="35" borderId="31" xfId="0" applyFont="1" applyFill="1" applyBorder="1" applyProtection="1"/>
    <xf numFmtId="49" fontId="43" fillId="40" borderId="0" xfId="0" applyNumberFormat="1" applyFont="1" applyFill="1" applyAlignment="1" applyProtection="1">
      <alignment vertical="center"/>
    </xf>
    <xf numFmtId="0" fontId="3" fillId="40" borderId="0" xfId="0" applyFont="1" applyFill="1" applyProtection="1"/>
    <xf numFmtId="0" fontId="5" fillId="40" borderId="0" xfId="0" applyFont="1" applyFill="1" applyProtection="1"/>
    <xf numFmtId="49" fontId="5" fillId="40" borderId="0" xfId="0" applyNumberFormat="1" applyFont="1" applyFill="1" applyAlignment="1" applyProtection="1">
      <alignment vertical="center"/>
    </xf>
    <xf numFmtId="0" fontId="3" fillId="34" borderId="31" xfId="0" applyFont="1" applyFill="1" applyBorder="1" applyProtection="1"/>
    <xf numFmtId="49" fontId="6" fillId="40" borderId="0" xfId="0" applyNumberFormat="1" applyFont="1" applyFill="1" applyAlignment="1" applyProtection="1">
      <alignment vertical="center"/>
    </xf>
    <xf numFmtId="49" fontId="12" fillId="40" borderId="0" xfId="0" applyNumberFormat="1" applyFont="1" applyFill="1" applyProtection="1"/>
    <xf numFmtId="0" fontId="12" fillId="40" borderId="0" xfId="0" applyFont="1" applyFill="1" applyProtection="1"/>
    <xf numFmtId="0" fontId="8" fillId="40" borderId="0" xfId="0" applyFont="1" applyFill="1" applyProtection="1"/>
    <xf numFmtId="0" fontId="6" fillId="40" borderId="0" xfId="0" applyFont="1" applyFill="1" applyProtection="1"/>
    <xf numFmtId="49" fontId="18" fillId="40" borderId="0" xfId="0" applyNumberFormat="1" applyFont="1" applyFill="1" applyAlignment="1" applyProtection="1">
      <alignment vertical="center" wrapText="1"/>
    </xf>
    <xf numFmtId="49" fontId="18" fillId="34" borderId="31" xfId="0" applyNumberFormat="1" applyFont="1" applyFill="1" applyBorder="1" applyAlignment="1" applyProtection="1">
      <alignment vertical="center" wrapText="1"/>
    </xf>
    <xf numFmtId="49" fontId="18" fillId="40" borderId="0" xfId="0" applyNumberFormat="1" applyFont="1" applyFill="1" applyAlignment="1" applyProtection="1">
      <alignment vertical="center"/>
    </xf>
    <xf numFmtId="0" fontId="12" fillId="40" borderId="0" xfId="0" applyFont="1" applyFill="1" applyAlignment="1" applyProtection="1">
      <alignment vertical="center"/>
    </xf>
    <xf numFmtId="0" fontId="40" fillId="40" borderId="0" xfId="0" applyFont="1" applyFill="1" applyProtection="1"/>
    <xf numFmtId="49" fontId="12" fillId="40" borderId="0" xfId="0" applyNumberFormat="1" applyFont="1" applyFill="1" applyAlignment="1" applyProtection="1">
      <alignment vertical="center"/>
    </xf>
    <xf numFmtId="49" fontId="10" fillId="42" borderId="0" xfId="0" applyNumberFormat="1" applyFont="1" applyFill="1" applyBorder="1" applyAlignment="1" applyProtection="1">
      <alignment horizontal="center" vertical="center"/>
    </xf>
    <xf numFmtId="49" fontId="5" fillId="40" borderId="0" xfId="0" applyNumberFormat="1" applyFont="1" applyFill="1" applyAlignment="1" applyProtection="1">
      <alignment horizontal="center" vertical="center"/>
    </xf>
    <xf numFmtId="0" fontId="19" fillId="40" borderId="0" xfId="0" applyFont="1" applyFill="1" applyAlignment="1" applyProtection="1">
      <alignment horizontal="center" vertical="center"/>
    </xf>
    <xf numFmtId="49" fontId="19" fillId="40" borderId="0" xfId="0" applyNumberFormat="1" applyFont="1" applyFill="1" applyAlignment="1" applyProtection="1">
      <alignment horizontal="center" vertical="center"/>
    </xf>
    <xf numFmtId="49" fontId="7" fillId="40" borderId="0" xfId="0" applyNumberFormat="1" applyFont="1" applyFill="1" applyAlignment="1" applyProtection="1">
      <alignment vertical="center"/>
    </xf>
    <xf numFmtId="0" fontId="41" fillId="40" borderId="0" xfId="0" applyFont="1" applyFill="1" applyAlignment="1" applyProtection="1"/>
    <xf numFmtId="0" fontId="5" fillId="40" borderId="0" xfId="0" applyFont="1" applyFill="1" applyAlignment="1" applyProtection="1"/>
    <xf numFmtId="0" fontId="7" fillId="40" borderId="0" xfId="0" applyFont="1" applyFill="1" applyAlignment="1" applyProtection="1">
      <alignment vertical="center"/>
    </xf>
    <xf numFmtId="0" fontId="19" fillId="40" borderId="0" xfId="0" applyFont="1" applyFill="1" applyAlignment="1" applyProtection="1">
      <alignment vertical="center"/>
    </xf>
    <xf numFmtId="0" fontId="19" fillId="34" borderId="31" xfId="0" applyFont="1" applyFill="1" applyBorder="1" applyAlignment="1" applyProtection="1">
      <alignment vertical="center"/>
    </xf>
    <xf numFmtId="49" fontId="19" fillId="40" borderId="0" xfId="0" applyNumberFormat="1" applyFont="1" applyFill="1" applyAlignment="1" applyProtection="1">
      <alignment vertical="center"/>
    </xf>
    <xf numFmtId="49" fontId="5" fillId="40" borderId="0" xfId="0" applyNumberFormat="1" applyFont="1" applyFill="1" applyBorder="1" applyAlignment="1" applyProtection="1">
      <alignment vertical="center" shrinkToFit="1"/>
    </xf>
    <xf numFmtId="0" fontId="5" fillId="40" borderId="0" xfId="0" applyFont="1" applyFill="1" applyBorder="1" applyAlignment="1" applyProtection="1">
      <alignment vertical="center"/>
    </xf>
    <xf numFmtId="0" fontId="3" fillId="34" borderId="0" xfId="0" applyFont="1" applyFill="1" applyProtection="1"/>
    <xf numFmtId="49" fontId="18" fillId="34" borderId="0" xfId="0" applyNumberFormat="1" applyFont="1" applyFill="1" applyAlignment="1" applyProtection="1">
      <alignment vertical="center"/>
    </xf>
    <xf numFmtId="0" fontId="5" fillId="34" borderId="0" xfId="0" applyFont="1" applyFill="1" applyProtection="1"/>
    <xf numFmtId="0" fontId="19" fillId="34" borderId="0" xfId="0" applyFont="1" applyFill="1" applyAlignment="1" applyProtection="1">
      <alignment vertical="center"/>
    </xf>
    <xf numFmtId="0" fontId="6" fillId="34" borderId="0" xfId="0" applyFont="1" applyFill="1" applyProtection="1"/>
    <xf numFmtId="49" fontId="5" fillId="34" borderId="0" xfId="0" applyNumberFormat="1" applyFont="1" applyFill="1" applyAlignment="1" applyProtection="1">
      <alignment vertical="center"/>
    </xf>
    <xf numFmtId="49" fontId="5" fillId="34" borderId="0" xfId="0" applyNumberFormat="1" applyFont="1" applyFill="1" applyAlignment="1" applyProtection="1">
      <alignment horizontal="center" vertical="center"/>
    </xf>
    <xf numFmtId="0" fontId="3" fillId="34" borderId="0" xfId="0" applyFont="1" applyFill="1" applyAlignment="1" applyProtection="1">
      <alignment horizontal="right" vertical="center"/>
    </xf>
    <xf numFmtId="0" fontId="3" fillId="34" borderId="32" xfId="0" applyFont="1" applyFill="1" applyBorder="1" applyProtection="1"/>
    <xf numFmtId="49" fontId="5" fillId="34" borderId="32" xfId="0" applyNumberFormat="1" applyFont="1" applyFill="1" applyBorder="1" applyAlignment="1" applyProtection="1">
      <alignment vertical="center"/>
    </xf>
    <xf numFmtId="49" fontId="5" fillId="34" borderId="32" xfId="0" applyNumberFormat="1" applyFont="1" applyFill="1" applyBorder="1" applyAlignment="1" applyProtection="1">
      <alignment horizontal="center" vertical="center"/>
    </xf>
    <xf numFmtId="0" fontId="3" fillId="34" borderId="32" xfId="0" applyFont="1" applyFill="1" applyBorder="1" applyAlignment="1" applyProtection="1">
      <alignment horizontal="right" vertical="center"/>
    </xf>
    <xf numFmtId="0" fontId="3" fillId="34" borderId="33" xfId="0" applyFont="1" applyFill="1" applyBorder="1" applyProtection="1"/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" xfId="28" builtinId="8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良い 2" xfId="44" xr:uid="{00000000-0005-0000-0000-00002D000000}"/>
  </cellStyles>
  <dxfs count="26"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  <dxf>
      <font>
        <color rgb="FF99FFCC"/>
      </font>
      <fill>
        <patternFill>
          <bgColor rgb="FF99FFCC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2F2F2"/>
      <color rgb="FF002060"/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200025</xdr:colOff>
      <xdr:row>94</xdr:row>
      <xdr:rowOff>95250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172075" y="1483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19</xdr:col>
      <xdr:colOff>200025</xdr:colOff>
      <xdr:row>95</xdr:row>
      <xdr:rowOff>95250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5172075" y="1483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0</xdr:rowOff>
        </xdr:from>
        <xdr:to>
          <xdr:col>4</xdr:col>
          <xdr:colOff>66675</xdr:colOff>
          <xdr:row>33</xdr:row>
          <xdr:rowOff>142875</xdr:rowOff>
        </xdr:to>
        <xdr:sp macro="" textlink="">
          <xdr:nvSpPr>
            <xdr:cNvPr id="49569" name="Check Box 7585" hidden="1">
              <a:extLst>
                <a:ext uri="{63B3BB69-23CF-44E3-9099-C40C66FF867C}">
                  <a14:compatExt spid="_x0000_s49569"/>
                </a:ext>
                <a:ext uri="{FF2B5EF4-FFF2-40B4-BE49-F238E27FC236}">
                  <a16:creationId xmlns:a16="http://schemas.microsoft.com/office/drawing/2014/main" id="{00000000-0008-0000-0100-0000A1C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0</xdr:rowOff>
        </xdr:from>
        <xdr:to>
          <xdr:col>5</xdr:col>
          <xdr:colOff>76200</xdr:colOff>
          <xdr:row>33</xdr:row>
          <xdr:rowOff>142875</xdr:rowOff>
        </xdr:to>
        <xdr:sp macro="" textlink="">
          <xdr:nvSpPr>
            <xdr:cNvPr id="49570" name="Check Box 7586" hidden="1">
              <a:extLst>
                <a:ext uri="{63B3BB69-23CF-44E3-9099-C40C66FF867C}">
                  <a14:compatExt spid="_x0000_s49570"/>
                </a:ext>
                <a:ext uri="{FF2B5EF4-FFF2-40B4-BE49-F238E27FC236}">
                  <a16:creationId xmlns:a16="http://schemas.microsoft.com/office/drawing/2014/main" id="{00000000-0008-0000-0100-0000A2C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33</xdr:row>
          <xdr:rowOff>0</xdr:rowOff>
        </xdr:from>
        <xdr:to>
          <xdr:col>6</xdr:col>
          <xdr:colOff>76200</xdr:colOff>
          <xdr:row>33</xdr:row>
          <xdr:rowOff>142875</xdr:rowOff>
        </xdr:to>
        <xdr:sp macro="" textlink="">
          <xdr:nvSpPr>
            <xdr:cNvPr id="49571" name="Check Box 7587" hidden="1">
              <a:extLst>
                <a:ext uri="{63B3BB69-23CF-44E3-9099-C40C66FF867C}">
                  <a14:compatExt spid="_x0000_s49571"/>
                </a:ext>
                <a:ext uri="{FF2B5EF4-FFF2-40B4-BE49-F238E27FC236}">
                  <a16:creationId xmlns:a16="http://schemas.microsoft.com/office/drawing/2014/main" id="{00000000-0008-0000-0100-0000A3C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33</xdr:row>
          <xdr:rowOff>0</xdr:rowOff>
        </xdr:from>
        <xdr:to>
          <xdr:col>7</xdr:col>
          <xdr:colOff>76200</xdr:colOff>
          <xdr:row>33</xdr:row>
          <xdr:rowOff>142875</xdr:rowOff>
        </xdr:to>
        <xdr:sp macro="" textlink="">
          <xdr:nvSpPr>
            <xdr:cNvPr id="49572" name="Check Box 7588" hidden="1">
              <a:extLst>
                <a:ext uri="{63B3BB69-23CF-44E3-9099-C40C66FF867C}">
                  <a14:compatExt spid="_x0000_s49572"/>
                </a:ext>
                <a:ext uri="{FF2B5EF4-FFF2-40B4-BE49-F238E27FC236}">
                  <a16:creationId xmlns:a16="http://schemas.microsoft.com/office/drawing/2014/main" id="{00000000-0008-0000-0100-0000A4C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33</xdr:row>
          <xdr:rowOff>0</xdr:rowOff>
        </xdr:from>
        <xdr:to>
          <xdr:col>6</xdr:col>
          <xdr:colOff>247650</xdr:colOff>
          <xdr:row>34</xdr:row>
          <xdr:rowOff>0</xdr:rowOff>
        </xdr:to>
        <xdr:sp macro="" textlink="">
          <xdr:nvSpPr>
            <xdr:cNvPr id="49573" name="Check Box 7589" hidden="1">
              <a:extLst>
                <a:ext uri="{63B3BB69-23CF-44E3-9099-C40C66FF867C}">
                  <a14:compatExt spid="_x0000_s49573"/>
                </a:ext>
                <a:ext uri="{FF2B5EF4-FFF2-40B4-BE49-F238E27FC236}">
                  <a16:creationId xmlns:a16="http://schemas.microsoft.com/office/drawing/2014/main" id="{00000000-0008-0000-0100-0000A5C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33</xdr:row>
          <xdr:rowOff>0</xdr:rowOff>
        </xdr:from>
        <xdr:to>
          <xdr:col>7</xdr:col>
          <xdr:colOff>247650</xdr:colOff>
          <xdr:row>33</xdr:row>
          <xdr:rowOff>142875</xdr:rowOff>
        </xdr:to>
        <xdr:sp macro="" textlink="">
          <xdr:nvSpPr>
            <xdr:cNvPr id="49574" name="Check Box 7590" hidden="1">
              <a:extLst>
                <a:ext uri="{63B3BB69-23CF-44E3-9099-C40C66FF867C}">
                  <a14:compatExt spid="_x0000_s49574"/>
                </a:ext>
                <a:ext uri="{FF2B5EF4-FFF2-40B4-BE49-F238E27FC236}">
                  <a16:creationId xmlns:a16="http://schemas.microsoft.com/office/drawing/2014/main" id="{00000000-0008-0000-0100-0000A6C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75</xdr:row>
          <xdr:rowOff>114886</xdr:rowOff>
        </xdr:from>
        <xdr:to>
          <xdr:col>2</xdr:col>
          <xdr:colOff>19050</xdr:colOff>
          <xdr:row>83</xdr:row>
          <xdr:rowOff>9525</xdr:rowOff>
        </xdr:to>
        <xdr:grpSp>
          <xdr:nvGrpSpPr>
            <xdr:cNvPr id="77" name="グループ化 76">
              <a:extLst>
                <a:ext uri="{FF2B5EF4-FFF2-40B4-BE49-F238E27FC236}">
                  <a16:creationId xmlns:a16="http://schemas.microsoft.com/office/drawing/2014/main" id="{00000000-0008-0000-0100-00004D000000}"/>
                </a:ext>
              </a:extLst>
            </xdr:cNvPr>
            <xdr:cNvGrpSpPr/>
          </xdr:nvGrpSpPr>
          <xdr:grpSpPr>
            <a:xfrm>
              <a:off x="361950" y="10773361"/>
              <a:ext cx="209550" cy="1113839"/>
              <a:chOff x="1238250" y="15154831"/>
              <a:chExt cx="219075" cy="1113865"/>
            </a:xfrm>
          </xdr:grpSpPr>
          <xdr:sp macro="" textlink="">
            <xdr:nvSpPr>
              <xdr:cNvPr id="49660" name="Check Box 7676" hidden="1">
                <a:extLst>
                  <a:ext uri="{63B3BB69-23CF-44E3-9099-C40C66FF867C}">
                    <a14:compatExt spid="_x0000_s49660"/>
                  </a:ext>
                  <a:ext uri="{FF2B5EF4-FFF2-40B4-BE49-F238E27FC236}">
                    <a16:creationId xmlns:a16="http://schemas.microsoft.com/office/drawing/2014/main" id="{00000000-0008-0000-0100-0000FCC10000}"/>
                  </a:ext>
                </a:extLst>
              </xdr:cNvPr>
              <xdr:cNvSpPr/>
            </xdr:nvSpPr>
            <xdr:spPr bwMode="auto">
              <a:xfrm>
                <a:off x="1238250" y="15154831"/>
                <a:ext cx="219075" cy="199439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9661" name="Check Box 7677" hidden="1">
                <a:extLst>
                  <a:ext uri="{63B3BB69-23CF-44E3-9099-C40C66FF867C}">
                    <a14:compatExt spid="_x0000_s49661"/>
                  </a:ext>
                  <a:ext uri="{FF2B5EF4-FFF2-40B4-BE49-F238E27FC236}">
                    <a16:creationId xmlns:a16="http://schemas.microsoft.com/office/drawing/2014/main" id="{00000000-0008-0000-0100-0000FDC10000}"/>
                  </a:ext>
                </a:extLst>
              </xdr:cNvPr>
              <xdr:cNvSpPr/>
            </xdr:nvSpPr>
            <xdr:spPr bwMode="auto">
              <a:xfrm>
                <a:off x="1238250" y="15306675"/>
                <a:ext cx="219075" cy="200024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9662" name="Check Box 7678" hidden="1">
                <a:extLst>
                  <a:ext uri="{63B3BB69-23CF-44E3-9099-C40C66FF867C}">
                    <a14:compatExt spid="_x0000_s49662"/>
                  </a:ext>
                  <a:ext uri="{FF2B5EF4-FFF2-40B4-BE49-F238E27FC236}">
                    <a16:creationId xmlns:a16="http://schemas.microsoft.com/office/drawing/2014/main" id="{00000000-0008-0000-0100-0000FEC10000}"/>
                  </a:ext>
                </a:extLst>
              </xdr:cNvPr>
              <xdr:cNvSpPr/>
            </xdr:nvSpPr>
            <xdr:spPr bwMode="auto">
              <a:xfrm>
                <a:off x="1238250" y="15459075"/>
                <a:ext cx="219075" cy="200024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9663" name="Check Box 7679" hidden="1">
                <a:extLst>
                  <a:ext uri="{63B3BB69-23CF-44E3-9099-C40C66FF867C}">
                    <a14:compatExt spid="_x0000_s49663"/>
                  </a:ext>
                  <a:ext uri="{FF2B5EF4-FFF2-40B4-BE49-F238E27FC236}">
                    <a16:creationId xmlns:a16="http://schemas.microsoft.com/office/drawing/2014/main" id="{00000000-0008-0000-0100-0000FFC10000}"/>
                  </a:ext>
                </a:extLst>
              </xdr:cNvPr>
              <xdr:cNvSpPr/>
            </xdr:nvSpPr>
            <xdr:spPr bwMode="auto">
              <a:xfrm>
                <a:off x="1238250" y="15611474"/>
                <a:ext cx="219075" cy="200024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9664" name="Check Box 7680" hidden="1">
                <a:extLst>
                  <a:ext uri="{63B3BB69-23CF-44E3-9099-C40C66FF867C}">
                    <a14:compatExt spid="_x0000_s49664"/>
                  </a:ext>
                  <a:ext uri="{FF2B5EF4-FFF2-40B4-BE49-F238E27FC236}">
                    <a16:creationId xmlns:a16="http://schemas.microsoft.com/office/drawing/2014/main" id="{00000000-0008-0000-0100-000000C20000}"/>
                  </a:ext>
                </a:extLst>
              </xdr:cNvPr>
              <xdr:cNvSpPr/>
            </xdr:nvSpPr>
            <xdr:spPr bwMode="auto">
              <a:xfrm>
                <a:off x="1238250" y="15763874"/>
                <a:ext cx="219075" cy="200024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9665" name="Check Box 7681" hidden="1">
                <a:extLst>
                  <a:ext uri="{63B3BB69-23CF-44E3-9099-C40C66FF867C}">
                    <a14:compatExt spid="_x0000_s49665"/>
                  </a:ext>
                  <a:ext uri="{FF2B5EF4-FFF2-40B4-BE49-F238E27FC236}">
                    <a16:creationId xmlns:a16="http://schemas.microsoft.com/office/drawing/2014/main" id="{00000000-0008-0000-0100-000001C20000}"/>
                  </a:ext>
                </a:extLst>
              </xdr:cNvPr>
              <xdr:cNvSpPr/>
            </xdr:nvSpPr>
            <xdr:spPr bwMode="auto">
              <a:xfrm>
                <a:off x="1238250" y="15916276"/>
                <a:ext cx="219075" cy="200024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9666" name="Check Box 7682" hidden="1">
                <a:extLst>
                  <a:ext uri="{63B3BB69-23CF-44E3-9099-C40C66FF867C}">
                    <a14:compatExt spid="_x0000_s49666"/>
                  </a:ext>
                  <a:ext uri="{FF2B5EF4-FFF2-40B4-BE49-F238E27FC236}">
                    <a16:creationId xmlns:a16="http://schemas.microsoft.com/office/drawing/2014/main" id="{00000000-0008-0000-0100-000002C20000}"/>
                  </a:ext>
                </a:extLst>
              </xdr:cNvPr>
              <xdr:cNvSpPr/>
            </xdr:nvSpPr>
            <xdr:spPr bwMode="auto">
              <a:xfrm>
                <a:off x="1238250" y="16068671"/>
                <a:ext cx="219075" cy="20002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59056</xdr:colOff>
          <xdr:row>75</xdr:row>
          <xdr:rowOff>40306</xdr:rowOff>
        </xdr:from>
        <xdr:to>
          <xdr:col>11</xdr:col>
          <xdr:colOff>11430</xdr:colOff>
          <xdr:row>84</xdr:row>
          <xdr:rowOff>1633</xdr:rowOff>
        </xdr:to>
        <xdr:grpSp>
          <xdr:nvGrpSpPr>
            <xdr:cNvPr id="86" name="グループ化 85">
              <a:extLst>
                <a:ext uri="{FF2B5EF4-FFF2-40B4-BE49-F238E27FC236}">
                  <a16:creationId xmlns:a16="http://schemas.microsoft.com/office/drawing/2014/main" id="{00000000-0008-0000-0100-000056000000}"/>
                </a:ext>
              </a:extLst>
            </xdr:cNvPr>
            <xdr:cNvGrpSpPr/>
          </xdr:nvGrpSpPr>
          <xdr:grpSpPr>
            <a:xfrm>
              <a:off x="2821306" y="10698781"/>
              <a:ext cx="228599" cy="1332927"/>
              <a:chOff x="2447925" y="15116090"/>
              <a:chExt cx="219075" cy="1315007"/>
            </a:xfrm>
          </xdr:grpSpPr>
          <xdr:grpSp>
            <xdr:nvGrpSpPr>
              <xdr:cNvPr id="87" name="グループ化 86">
                <a:extLst>
                  <a:ext uri="{FF2B5EF4-FFF2-40B4-BE49-F238E27FC236}">
                    <a16:creationId xmlns:a16="http://schemas.microsoft.com/office/drawing/2014/main" id="{00000000-0008-0000-0100-000057000000}"/>
                  </a:ext>
                </a:extLst>
              </xdr:cNvPr>
              <xdr:cNvGrpSpPr/>
            </xdr:nvGrpSpPr>
            <xdr:grpSpPr>
              <a:xfrm>
                <a:off x="2447925" y="15116090"/>
                <a:ext cx="219075" cy="1143381"/>
                <a:chOff x="1238250" y="15116090"/>
                <a:chExt cx="219075" cy="1143381"/>
              </a:xfrm>
            </xdr:grpSpPr>
            <xdr:sp macro="" textlink="">
              <xdr:nvSpPr>
                <xdr:cNvPr id="49667" name="Check Box 7683" hidden="1">
                  <a:extLst>
                    <a:ext uri="{63B3BB69-23CF-44E3-9099-C40C66FF867C}">
                      <a14:compatExt spid="_x0000_s49667"/>
                    </a:ext>
                    <a:ext uri="{FF2B5EF4-FFF2-40B4-BE49-F238E27FC236}">
                      <a16:creationId xmlns:a16="http://schemas.microsoft.com/office/drawing/2014/main" id="{00000000-0008-0000-0100-000003C20000}"/>
                    </a:ext>
                  </a:extLst>
                </xdr:cNvPr>
                <xdr:cNvSpPr/>
              </xdr:nvSpPr>
              <xdr:spPr bwMode="auto">
                <a:xfrm>
                  <a:off x="1238250" y="15116090"/>
                  <a:ext cx="219075" cy="199438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49668" name="Check Box 7684" hidden="1">
                  <a:extLst>
                    <a:ext uri="{63B3BB69-23CF-44E3-9099-C40C66FF867C}">
                      <a14:compatExt spid="_x0000_s49668"/>
                    </a:ext>
                    <a:ext uri="{FF2B5EF4-FFF2-40B4-BE49-F238E27FC236}">
                      <a16:creationId xmlns:a16="http://schemas.microsoft.com/office/drawing/2014/main" id="{00000000-0008-0000-0100-000004C20000}"/>
                    </a:ext>
                  </a:extLst>
                </xdr:cNvPr>
                <xdr:cNvSpPr/>
              </xdr:nvSpPr>
              <xdr:spPr bwMode="auto">
                <a:xfrm>
                  <a:off x="1238250" y="15267917"/>
                  <a:ext cx="219075" cy="200025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49669" name="Check Box 7685" hidden="1">
                  <a:extLst>
                    <a:ext uri="{63B3BB69-23CF-44E3-9099-C40C66FF867C}">
                      <a14:compatExt spid="_x0000_s49669"/>
                    </a:ext>
                    <a:ext uri="{FF2B5EF4-FFF2-40B4-BE49-F238E27FC236}">
                      <a16:creationId xmlns:a16="http://schemas.microsoft.com/office/drawing/2014/main" id="{00000000-0008-0000-0100-000005C20000}"/>
                    </a:ext>
                  </a:extLst>
                </xdr:cNvPr>
                <xdr:cNvSpPr/>
              </xdr:nvSpPr>
              <xdr:spPr bwMode="auto">
                <a:xfrm>
                  <a:off x="1238250" y="15420317"/>
                  <a:ext cx="219075" cy="200025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49670" name="Check Box 7686" hidden="1">
                  <a:extLst>
                    <a:ext uri="{63B3BB69-23CF-44E3-9099-C40C66FF867C}">
                      <a14:compatExt spid="_x0000_s49670"/>
                    </a:ext>
                    <a:ext uri="{FF2B5EF4-FFF2-40B4-BE49-F238E27FC236}">
                      <a16:creationId xmlns:a16="http://schemas.microsoft.com/office/drawing/2014/main" id="{00000000-0008-0000-0100-000006C20000}"/>
                    </a:ext>
                  </a:extLst>
                </xdr:cNvPr>
                <xdr:cNvSpPr/>
              </xdr:nvSpPr>
              <xdr:spPr bwMode="auto">
                <a:xfrm>
                  <a:off x="1238250" y="15582314"/>
                  <a:ext cx="219075" cy="200025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49671" name="Check Box 7687" hidden="1">
                  <a:extLst>
                    <a:ext uri="{63B3BB69-23CF-44E3-9099-C40C66FF867C}">
                      <a14:compatExt spid="_x0000_s49671"/>
                    </a:ext>
                    <a:ext uri="{FF2B5EF4-FFF2-40B4-BE49-F238E27FC236}">
                      <a16:creationId xmlns:a16="http://schemas.microsoft.com/office/drawing/2014/main" id="{00000000-0008-0000-0100-000007C20000}"/>
                    </a:ext>
                  </a:extLst>
                </xdr:cNvPr>
                <xdr:cNvSpPr/>
              </xdr:nvSpPr>
              <xdr:spPr bwMode="auto">
                <a:xfrm>
                  <a:off x="1238250" y="15744682"/>
                  <a:ext cx="219075" cy="200025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49672" name="Check Box 7688" hidden="1">
                  <a:extLst>
                    <a:ext uri="{63B3BB69-23CF-44E3-9099-C40C66FF867C}">
                      <a14:compatExt spid="_x0000_s49672"/>
                    </a:ext>
                    <a:ext uri="{FF2B5EF4-FFF2-40B4-BE49-F238E27FC236}">
                      <a16:creationId xmlns:a16="http://schemas.microsoft.com/office/drawing/2014/main" id="{00000000-0008-0000-0100-000008C20000}"/>
                    </a:ext>
                  </a:extLst>
                </xdr:cNvPr>
                <xdr:cNvSpPr/>
              </xdr:nvSpPr>
              <xdr:spPr bwMode="auto">
                <a:xfrm>
                  <a:off x="1238250" y="15907047"/>
                  <a:ext cx="219075" cy="200025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49673" name="Check Box 7689" hidden="1">
                  <a:extLst>
                    <a:ext uri="{63B3BB69-23CF-44E3-9099-C40C66FF867C}">
                      <a14:compatExt spid="_x0000_s49673"/>
                    </a:ext>
                    <a:ext uri="{FF2B5EF4-FFF2-40B4-BE49-F238E27FC236}">
                      <a16:creationId xmlns:a16="http://schemas.microsoft.com/office/drawing/2014/main" id="{00000000-0008-0000-0100-000009C20000}"/>
                    </a:ext>
                  </a:extLst>
                </xdr:cNvPr>
                <xdr:cNvSpPr/>
              </xdr:nvSpPr>
              <xdr:spPr bwMode="auto">
                <a:xfrm>
                  <a:off x="1238250" y="16059443"/>
                  <a:ext cx="219075" cy="200028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49674" name="Check Box 7690" hidden="1">
                <a:extLst>
                  <a:ext uri="{63B3BB69-23CF-44E3-9099-C40C66FF867C}">
                    <a14:compatExt spid="_x0000_s49674"/>
                  </a:ext>
                  <a:ext uri="{FF2B5EF4-FFF2-40B4-BE49-F238E27FC236}">
                    <a16:creationId xmlns:a16="http://schemas.microsoft.com/office/drawing/2014/main" id="{00000000-0008-0000-0100-00000AC20000}"/>
                  </a:ext>
                </a:extLst>
              </xdr:cNvPr>
              <xdr:cNvSpPr/>
            </xdr:nvSpPr>
            <xdr:spPr bwMode="auto">
              <a:xfrm>
                <a:off x="2447925" y="16231071"/>
                <a:ext cx="219075" cy="200026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165191</xdr:colOff>
          <xdr:row>75</xdr:row>
          <xdr:rowOff>48497</xdr:rowOff>
        </xdr:from>
        <xdr:to>
          <xdr:col>6</xdr:col>
          <xdr:colOff>108041</xdr:colOff>
          <xdr:row>83</xdr:row>
          <xdr:rowOff>142052</xdr:rowOff>
        </xdr:to>
        <xdr:grpSp>
          <xdr:nvGrpSpPr>
            <xdr:cNvPr id="96" name="グループ化 95">
              <a:extLst>
                <a:ext uri="{FF2B5EF4-FFF2-40B4-BE49-F238E27FC236}">
                  <a16:creationId xmlns:a16="http://schemas.microsoft.com/office/drawing/2014/main" id="{00000000-0008-0000-0100-000060000000}"/>
                </a:ext>
              </a:extLst>
            </xdr:cNvPr>
            <xdr:cNvGrpSpPr/>
          </xdr:nvGrpSpPr>
          <xdr:grpSpPr>
            <a:xfrm>
              <a:off x="1546316" y="10706972"/>
              <a:ext cx="219075" cy="1312755"/>
              <a:chOff x="2447925" y="15145283"/>
              <a:chExt cx="219075" cy="1295004"/>
            </a:xfrm>
          </xdr:grpSpPr>
          <xdr:grpSp>
            <xdr:nvGrpSpPr>
              <xdr:cNvPr id="97" name="グループ化 96">
                <a:extLst>
                  <a:ext uri="{FF2B5EF4-FFF2-40B4-BE49-F238E27FC236}">
                    <a16:creationId xmlns:a16="http://schemas.microsoft.com/office/drawing/2014/main" id="{00000000-0008-0000-0100-000061000000}"/>
                  </a:ext>
                </a:extLst>
              </xdr:cNvPr>
              <xdr:cNvGrpSpPr/>
            </xdr:nvGrpSpPr>
            <xdr:grpSpPr>
              <a:xfrm>
                <a:off x="2447925" y="15145283"/>
                <a:ext cx="219075" cy="1133017"/>
                <a:chOff x="1238250" y="15145283"/>
                <a:chExt cx="219075" cy="1133017"/>
              </a:xfrm>
            </xdr:grpSpPr>
            <xdr:sp macro="" textlink="">
              <xdr:nvSpPr>
                <xdr:cNvPr id="49675" name="Check Box 7691" hidden="1">
                  <a:extLst>
                    <a:ext uri="{63B3BB69-23CF-44E3-9099-C40C66FF867C}">
                      <a14:compatExt spid="_x0000_s49675"/>
                    </a:ext>
                    <a:ext uri="{FF2B5EF4-FFF2-40B4-BE49-F238E27FC236}">
                      <a16:creationId xmlns:a16="http://schemas.microsoft.com/office/drawing/2014/main" id="{00000000-0008-0000-0100-00000BC20000}"/>
                    </a:ext>
                  </a:extLst>
                </xdr:cNvPr>
                <xdr:cNvSpPr/>
              </xdr:nvSpPr>
              <xdr:spPr bwMode="auto">
                <a:xfrm>
                  <a:off x="1238250" y="15145283"/>
                  <a:ext cx="219075" cy="199440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49676" name="Check Box 7692" hidden="1">
                  <a:extLst>
                    <a:ext uri="{63B3BB69-23CF-44E3-9099-C40C66FF867C}">
                      <a14:compatExt spid="_x0000_s49676"/>
                    </a:ext>
                    <a:ext uri="{FF2B5EF4-FFF2-40B4-BE49-F238E27FC236}">
                      <a16:creationId xmlns:a16="http://schemas.microsoft.com/office/drawing/2014/main" id="{00000000-0008-0000-0100-00000CC20000}"/>
                    </a:ext>
                  </a:extLst>
                </xdr:cNvPr>
                <xdr:cNvSpPr/>
              </xdr:nvSpPr>
              <xdr:spPr bwMode="auto">
                <a:xfrm>
                  <a:off x="1238250" y="15297078"/>
                  <a:ext cx="219075" cy="200027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49677" name="Check Box 7693" hidden="1">
                  <a:extLst>
                    <a:ext uri="{63B3BB69-23CF-44E3-9099-C40C66FF867C}">
                      <a14:compatExt spid="_x0000_s49677"/>
                    </a:ext>
                    <a:ext uri="{FF2B5EF4-FFF2-40B4-BE49-F238E27FC236}">
                      <a16:creationId xmlns:a16="http://schemas.microsoft.com/office/drawing/2014/main" id="{00000000-0008-0000-0100-00000DC20000}"/>
                    </a:ext>
                  </a:extLst>
                </xdr:cNvPr>
                <xdr:cNvSpPr/>
              </xdr:nvSpPr>
              <xdr:spPr bwMode="auto">
                <a:xfrm>
                  <a:off x="1238250" y="15449478"/>
                  <a:ext cx="219075" cy="200027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49678" name="Check Box 7694" hidden="1">
                  <a:extLst>
                    <a:ext uri="{63B3BB69-23CF-44E3-9099-C40C66FF867C}">
                      <a14:compatExt spid="_x0000_s49678"/>
                    </a:ext>
                    <a:ext uri="{FF2B5EF4-FFF2-40B4-BE49-F238E27FC236}">
                      <a16:creationId xmlns:a16="http://schemas.microsoft.com/office/drawing/2014/main" id="{00000000-0008-0000-0100-00000EC20000}"/>
                    </a:ext>
                  </a:extLst>
                </xdr:cNvPr>
                <xdr:cNvSpPr/>
              </xdr:nvSpPr>
              <xdr:spPr bwMode="auto">
                <a:xfrm>
                  <a:off x="1238250" y="15611475"/>
                  <a:ext cx="219075" cy="200027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49679" name="Check Box 7695" hidden="1">
                  <a:extLst>
                    <a:ext uri="{63B3BB69-23CF-44E3-9099-C40C66FF867C}">
                      <a14:compatExt spid="_x0000_s49679"/>
                    </a:ext>
                    <a:ext uri="{FF2B5EF4-FFF2-40B4-BE49-F238E27FC236}">
                      <a16:creationId xmlns:a16="http://schemas.microsoft.com/office/drawing/2014/main" id="{00000000-0008-0000-0100-00000FC20000}"/>
                    </a:ext>
                  </a:extLst>
                </xdr:cNvPr>
                <xdr:cNvSpPr/>
              </xdr:nvSpPr>
              <xdr:spPr bwMode="auto">
                <a:xfrm>
                  <a:off x="1238250" y="15763877"/>
                  <a:ext cx="219075" cy="200027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49680" name="Check Box 7696" hidden="1">
                  <a:extLst>
                    <a:ext uri="{63B3BB69-23CF-44E3-9099-C40C66FF867C}">
                      <a14:compatExt spid="_x0000_s49680"/>
                    </a:ext>
                    <a:ext uri="{FF2B5EF4-FFF2-40B4-BE49-F238E27FC236}">
                      <a16:creationId xmlns:a16="http://schemas.microsoft.com/office/drawing/2014/main" id="{00000000-0008-0000-0100-000010C20000}"/>
                    </a:ext>
                  </a:extLst>
                </xdr:cNvPr>
                <xdr:cNvSpPr/>
              </xdr:nvSpPr>
              <xdr:spPr bwMode="auto">
                <a:xfrm>
                  <a:off x="1238250" y="15925872"/>
                  <a:ext cx="219075" cy="200027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49681" name="Check Box 7697" hidden="1">
                  <a:extLst>
                    <a:ext uri="{63B3BB69-23CF-44E3-9099-C40C66FF867C}">
                      <a14:compatExt spid="_x0000_s49681"/>
                    </a:ext>
                    <a:ext uri="{FF2B5EF4-FFF2-40B4-BE49-F238E27FC236}">
                      <a16:creationId xmlns:a16="http://schemas.microsoft.com/office/drawing/2014/main" id="{00000000-0008-0000-0100-000011C20000}"/>
                    </a:ext>
                  </a:extLst>
                </xdr:cNvPr>
                <xdr:cNvSpPr/>
              </xdr:nvSpPr>
              <xdr:spPr bwMode="auto">
                <a:xfrm>
                  <a:off x="1238250" y="16078273"/>
                  <a:ext cx="219075" cy="200027"/>
                </a:xfrm>
                <a:prstGeom prst="rect">
                  <a:avLst/>
                </a:prstGeom>
                <a:noFill/>
                <a:ln>
                  <a:noFill/>
                </a:ln>
                <a:effectLst/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49682" name="Check Box 7698" hidden="1">
                <a:extLst>
                  <a:ext uri="{63B3BB69-23CF-44E3-9099-C40C66FF867C}">
                    <a14:compatExt spid="_x0000_s49682"/>
                  </a:ext>
                  <a:ext uri="{FF2B5EF4-FFF2-40B4-BE49-F238E27FC236}">
                    <a16:creationId xmlns:a16="http://schemas.microsoft.com/office/drawing/2014/main" id="{00000000-0008-0000-0100-000012C20000}"/>
                  </a:ext>
                </a:extLst>
              </xdr:cNvPr>
              <xdr:cNvSpPr/>
            </xdr:nvSpPr>
            <xdr:spPr bwMode="auto">
              <a:xfrm>
                <a:off x="2447925" y="16240263"/>
                <a:ext cx="219075" cy="200024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16</xdr:col>
      <xdr:colOff>180975</xdr:colOff>
      <xdr:row>73</xdr:row>
      <xdr:rowOff>114301</xdr:rowOff>
    </xdr:from>
    <xdr:to>
      <xdr:col>30</xdr:col>
      <xdr:colOff>247650</xdr:colOff>
      <xdr:row>86</xdr:row>
      <xdr:rowOff>76201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4600575" y="10467976"/>
          <a:ext cx="3933825" cy="1943100"/>
        </a:xfrm>
        <a:prstGeom prst="roundRect">
          <a:avLst>
            <a:gd name="adj" fmla="val 2034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 rtl="0"/>
          <a:endParaRPr kumimoji="1"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38101</xdr:colOff>
      <xdr:row>74</xdr:row>
      <xdr:rowOff>20964</xdr:rowOff>
    </xdr:from>
    <xdr:to>
      <xdr:col>30</xdr:col>
      <xdr:colOff>133350</xdr:colOff>
      <xdr:row>76</xdr:row>
      <xdr:rowOff>9525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4733926" y="10527039"/>
          <a:ext cx="3686174" cy="293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事前準備</a:t>
          </a:r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900" b="1">
              <a:latin typeface="Meiryo UI" panose="020B0604030504040204" pitchFamily="50" charset="-128"/>
              <a:ea typeface="Meiryo UI" panose="020B0604030504040204" pitchFamily="50" charset="-128"/>
            </a:rPr>
            <a:t>こちらの用紙に必要事項を記入</a:t>
          </a:r>
          <a:endParaRPr kumimoji="1" lang="en-US" altLang="ja-JP" sz="9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23</xdr:col>
      <xdr:colOff>180959</xdr:colOff>
      <xdr:row>76</xdr:row>
      <xdr:rowOff>11114</xdr:rowOff>
    </xdr:from>
    <xdr:to>
      <xdr:col>24</xdr:col>
      <xdr:colOff>166701</xdr:colOff>
      <xdr:row>78</xdr:row>
      <xdr:rowOff>1203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 rot="5400000">
          <a:off x="6517673" y="10838450"/>
          <a:ext cx="294889" cy="261967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 rtl="0"/>
          <a:endParaRPr kumimoji="1"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38100</xdr:colOff>
      <xdr:row>77</xdr:row>
      <xdr:rowOff>109278</xdr:rowOff>
    </xdr:from>
    <xdr:to>
      <xdr:col>30</xdr:col>
      <xdr:colOff>180975</xdr:colOff>
      <xdr:row>81</xdr:row>
      <xdr:rowOff>133349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4733925" y="11072553"/>
          <a:ext cx="3733800" cy="633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en-US" altLang="ja-JP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【STEP1】</a:t>
          </a:r>
          <a:r>
            <a:rPr kumimoji="1" lang="ja-JP" altLang="en-US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900" b="1">
              <a:latin typeface="Meiryo UI" panose="020B0604030504040204" pitchFamily="50" charset="-128"/>
              <a:ea typeface="Meiryo UI" panose="020B0604030504040204" pitchFamily="50" charset="-128"/>
            </a:rPr>
            <a:t>HP</a:t>
          </a:r>
          <a:r>
            <a:rPr kumimoji="1" lang="ja-JP" altLang="en-US" sz="900" b="1">
              <a:latin typeface="Meiryo UI" panose="020B0604030504040204" pitchFamily="50" charset="-128"/>
              <a:ea typeface="Meiryo UI" panose="020B0604030504040204" pitchFamily="50" charset="-128"/>
            </a:rPr>
            <a:t>からフォームへ入力を進めると</a:t>
          </a:r>
          <a:endParaRPr kumimoji="1" lang="en-US" altLang="ja-JP" sz="9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 b="1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基準値シートのアップロードを求められるのでそこへアップ</a:t>
          </a:r>
          <a:endParaRPr kumimoji="1" lang="en-US" altLang="ja-JP" sz="9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33</xdr:row>
          <xdr:rowOff>0</xdr:rowOff>
        </xdr:from>
        <xdr:to>
          <xdr:col>8</xdr:col>
          <xdr:colOff>247650</xdr:colOff>
          <xdr:row>33</xdr:row>
          <xdr:rowOff>142875</xdr:rowOff>
        </xdr:to>
        <xdr:sp macro="" textlink="">
          <xdr:nvSpPr>
            <xdr:cNvPr id="49692" name="Check Box 7590" hidden="1">
              <a:extLst>
                <a:ext uri="{63B3BB69-23CF-44E3-9099-C40C66FF867C}">
                  <a14:compatExt spid="_x0000_s49692"/>
                </a:ext>
                <a:ext uri="{FF2B5EF4-FFF2-40B4-BE49-F238E27FC236}">
                  <a16:creationId xmlns:a16="http://schemas.microsoft.com/office/drawing/2014/main" id="{00000000-0008-0000-0100-00001CC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18</xdr:col>
      <xdr:colOff>205017</xdr:colOff>
      <xdr:row>90</xdr:row>
      <xdr:rowOff>88321</xdr:rowOff>
    </xdr:from>
    <xdr:to>
      <xdr:col>30</xdr:col>
      <xdr:colOff>167374</xdr:colOff>
      <xdr:row>94</xdr:row>
      <xdr:rowOff>59827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5406A23-973C-362A-1470-673E0F58A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7067" y="13032796"/>
          <a:ext cx="3277057" cy="581106"/>
        </a:xfrm>
        <a:prstGeom prst="rect">
          <a:avLst/>
        </a:prstGeom>
      </xdr:spPr>
    </xdr:pic>
    <xdr:clientData/>
  </xdr:twoCellAnchor>
  <xdr:twoCellAnchor>
    <xdr:from>
      <xdr:col>23</xdr:col>
      <xdr:colOff>161909</xdr:colOff>
      <xdr:row>81</xdr:row>
      <xdr:rowOff>96839</xdr:rowOff>
    </xdr:from>
    <xdr:to>
      <xdr:col>24</xdr:col>
      <xdr:colOff>147651</xdr:colOff>
      <xdr:row>83</xdr:row>
      <xdr:rowOff>86928</xdr:rowOff>
    </xdr:to>
    <xdr:sp macro="" textlink="">
      <xdr:nvSpPr>
        <xdr:cNvPr id="4" name="右矢印 17">
          <a:extLst>
            <a:ext uri="{FF2B5EF4-FFF2-40B4-BE49-F238E27FC236}">
              <a16:creationId xmlns:a16="http://schemas.microsoft.com/office/drawing/2014/main" id="{389BCB1C-3C83-4345-B1A7-6BE8FD8CD0F0}"/>
            </a:ext>
          </a:extLst>
        </xdr:cNvPr>
        <xdr:cNvSpPr/>
      </xdr:nvSpPr>
      <xdr:spPr bwMode="auto">
        <a:xfrm rot="5400000">
          <a:off x="6498623" y="11686175"/>
          <a:ext cx="294889" cy="261967"/>
        </a:xfrm>
        <a:prstGeom prst="rightArrow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 rtl="0"/>
          <a:endParaRPr kumimoji="1"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47625</xdr:colOff>
      <xdr:row>83</xdr:row>
      <xdr:rowOff>14028</xdr:rowOff>
    </xdr:from>
    <xdr:to>
      <xdr:col>30</xdr:col>
      <xdr:colOff>190500</xdr:colOff>
      <xdr:row>87</xdr:row>
      <xdr:rowOff>38099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5C9D20-C02D-4765-BDF9-C4F85C0207BF}"/>
            </a:ext>
          </a:extLst>
        </xdr:cNvPr>
        <xdr:cNvSpPr txBox="1"/>
      </xdr:nvSpPr>
      <xdr:spPr>
        <a:xfrm>
          <a:off x="4743450" y="11891703"/>
          <a:ext cx="3733800" cy="633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en-US" altLang="ja-JP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【STEP2】</a:t>
          </a:r>
          <a:r>
            <a:rPr kumimoji="1" lang="ja-JP" altLang="en-US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フォームの投稿終了後、受付完了メールが届けば</a:t>
          </a:r>
          <a:endParaRPr kumimoji="1" lang="en-US" altLang="ja-JP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申込完了</a:t>
          </a:r>
          <a:endParaRPr kumimoji="1" lang="en-US" altLang="ja-JP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2</xdr:col>
      <xdr:colOff>19050</xdr:colOff>
      <xdr:row>95</xdr:row>
      <xdr:rowOff>104775</xdr:rowOff>
    </xdr:from>
    <xdr:to>
      <xdr:col>5</xdr:col>
      <xdr:colOff>209550</xdr:colOff>
      <xdr:row>99</xdr:row>
      <xdr:rowOff>38101</xdr:rowOff>
    </xdr:to>
    <xdr:pic>
      <xdr:nvPicPr>
        <xdr:cNvPr id="7" name="図 1">
          <a:extLst>
            <a:ext uri="{FF2B5EF4-FFF2-40B4-BE49-F238E27FC236}">
              <a16:creationId xmlns:a16="http://schemas.microsoft.com/office/drawing/2014/main" id="{CF723854-CDBE-415F-B18D-E3193943A1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73" t="16667" r="17684" b="19999"/>
        <a:stretch/>
      </xdr:blipFill>
      <xdr:spPr bwMode="auto">
        <a:xfrm>
          <a:off x="571500" y="13811250"/>
          <a:ext cx="1019175" cy="542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00B0F0"/>
        </a:solidFill>
        <a:ln>
          <a:noFill/>
        </a:ln>
        <a:effectLst/>
        <a:scene3d>
          <a:camera prst="legacyPerspectiveTopRight" fov="3900000"/>
          <a:lightRig rig="legacyFlat3" dir="b"/>
        </a:scene3d>
        <a:sp3d extrusionH="430200" prstMaterial="legacyPlastic">
          <a:bevelT w="13500" h="13500" prst="angle"/>
          <a:bevelB w="13500" h="13500" prst="angle"/>
          <a:extrusionClr>
            <a:srgbClr val="00B0F0"/>
          </a:extrusionClr>
        </a:sp3d>
      </a:spPr>
      <a:bodyPr vertOverflow="clip" wrap="square" lIns="0" tIns="0" rIns="0" bIns="0" anchor="ctr"/>
      <a:lstStyle>
        <a:defPPr algn="ctr" rtl="0">
          <a:defRPr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ML306"/>
  <sheetViews>
    <sheetView tabSelected="1" topLeftCell="B1" zoomScaleNormal="100" workbookViewId="0">
      <selection activeCell="C93" sqref="C93:E93"/>
    </sheetView>
  </sheetViews>
  <sheetFormatPr defaultColWidth="9" defaultRowHeight="15.75"/>
  <cols>
    <col min="1" max="32" width="3.625" style="5" customWidth="1"/>
    <col min="33" max="33" width="8.875" style="23" customWidth="1"/>
    <col min="34" max="35" width="8.875" style="232" customWidth="1"/>
    <col min="36" max="38" width="8.875" style="12" customWidth="1"/>
    <col min="39" max="39" width="8.875" style="233" customWidth="1"/>
    <col min="40" max="42" width="8.875" style="12" customWidth="1"/>
    <col min="43" max="43" width="8.875" style="13" customWidth="1"/>
    <col min="44" max="62" width="8.875" style="12" customWidth="1"/>
    <col min="63" max="181" width="9" style="12"/>
    <col min="182" max="219" width="9" style="5"/>
    <col min="220" max="350" width="9" style="12"/>
    <col min="351" max="16384" width="9" style="5"/>
  </cols>
  <sheetData>
    <row r="1" spans="1:52" ht="12.95" customHeight="1">
      <c r="A1" s="214" t="s">
        <v>4735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6"/>
      <c r="AG1" s="232" t="s">
        <v>1754</v>
      </c>
      <c r="AH1" s="232" t="s">
        <v>4703</v>
      </c>
      <c r="AI1" s="232" t="s">
        <v>1795</v>
      </c>
      <c r="AJ1" s="12" t="s">
        <v>1731</v>
      </c>
      <c r="AK1" s="12">
        <v>0</v>
      </c>
      <c r="AL1" s="233" t="s">
        <v>1753</v>
      </c>
      <c r="AO1" s="12" t="s">
        <v>1753</v>
      </c>
      <c r="AP1" s="12" t="s">
        <v>1753</v>
      </c>
      <c r="AU1" s="12" t="s">
        <v>4636</v>
      </c>
      <c r="AW1" s="12" t="s">
        <v>4640</v>
      </c>
    </row>
    <row r="2" spans="1:52" ht="12.95" customHeight="1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9"/>
      <c r="AG2" s="232" t="s">
        <v>2189</v>
      </c>
      <c r="AH2" s="232" t="s">
        <v>1753</v>
      </c>
      <c r="AI2" s="232" t="s">
        <v>1794</v>
      </c>
      <c r="AJ2" s="12" t="s">
        <v>1732</v>
      </c>
      <c r="AK2" s="12">
        <v>1</v>
      </c>
      <c r="AL2" s="12" t="s">
        <v>1733</v>
      </c>
      <c r="AM2" s="233" t="s">
        <v>695</v>
      </c>
      <c r="AN2" s="12" t="s">
        <v>2507</v>
      </c>
      <c r="AO2" s="12" t="s">
        <v>694</v>
      </c>
      <c r="AP2" s="12" t="s">
        <v>2220</v>
      </c>
      <c r="AQ2" s="13">
        <v>20</v>
      </c>
      <c r="AR2" s="12">
        <v>120</v>
      </c>
      <c r="AS2" s="234">
        <v>0</v>
      </c>
      <c r="AT2" s="235" t="s">
        <v>1659</v>
      </c>
      <c r="AU2" s="12" t="s">
        <v>4637</v>
      </c>
      <c r="AV2" s="236" t="e">
        <f>#REF!</f>
        <v>#REF!</v>
      </c>
      <c r="AW2" s="12" t="s">
        <v>4637</v>
      </c>
      <c r="AX2" s="236" t="e">
        <f>#REF!</f>
        <v>#REF!</v>
      </c>
      <c r="AZ2" s="12" t="s">
        <v>4747</v>
      </c>
    </row>
    <row r="3" spans="1:52" ht="15" customHeight="1">
      <c r="A3" s="41"/>
      <c r="B3" s="75"/>
      <c r="C3" s="29"/>
      <c r="D3" s="29"/>
      <c r="E3" s="29"/>
      <c r="F3" s="18"/>
      <c r="G3" s="74"/>
      <c r="H3" s="18"/>
      <c r="I3" s="74"/>
      <c r="J3" s="18"/>
      <c r="K3" s="74"/>
      <c r="L3" s="18"/>
      <c r="M3" s="18"/>
      <c r="N3" s="18"/>
      <c r="O3" s="74"/>
      <c r="P3" s="74"/>
      <c r="Q3" s="18"/>
      <c r="R3" s="74"/>
      <c r="S3" s="18"/>
      <c r="T3" s="74"/>
      <c r="U3" s="7"/>
      <c r="V3" s="7"/>
      <c r="W3" s="7"/>
      <c r="X3" s="7"/>
      <c r="Y3" s="7"/>
      <c r="Z3" s="7"/>
      <c r="AA3" s="7"/>
      <c r="AB3" s="7"/>
      <c r="AC3" s="7"/>
      <c r="AD3" s="7"/>
      <c r="AE3" s="6"/>
      <c r="AF3" s="42"/>
      <c r="AG3" s="232" t="s">
        <v>2191</v>
      </c>
      <c r="AK3" s="12">
        <v>2</v>
      </c>
      <c r="AL3" s="12" t="s">
        <v>1796</v>
      </c>
      <c r="AM3" s="233" t="s">
        <v>1805</v>
      </c>
      <c r="AN3" s="12">
        <v>1</v>
      </c>
      <c r="AO3" s="12" t="s">
        <v>1734</v>
      </c>
      <c r="AP3" s="12" t="s">
        <v>2200</v>
      </c>
      <c r="AQ3" s="13">
        <v>21</v>
      </c>
      <c r="AR3" s="12">
        <v>121</v>
      </c>
      <c r="AS3" s="12">
        <v>1</v>
      </c>
      <c r="AT3" s="235" t="s">
        <v>1660</v>
      </c>
      <c r="AU3" s="12" t="s">
        <v>4638</v>
      </c>
      <c r="AV3" s="236" t="e">
        <f>#REF!</f>
        <v>#REF!</v>
      </c>
      <c r="AW3" s="12" t="s">
        <v>4638</v>
      </c>
      <c r="AX3" s="236" t="e">
        <f>#REF!</f>
        <v>#REF!</v>
      </c>
      <c r="AZ3" s="12" t="s">
        <v>4748</v>
      </c>
    </row>
    <row r="4" spans="1:52" ht="15" customHeight="1">
      <c r="A4" s="41"/>
      <c r="B4" s="85" t="s">
        <v>4734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5"/>
      <c r="T4" s="25"/>
      <c r="U4" s="25"/>
      <c r="V4" s="25"/>
      <c r="W4" s="25"/>
      <c r="X4" s="25"/>
      <c r="Y4" s="25"/>
      <c r="Z4" s="25"/>
      <c r="AA4" s="25"/>
      <c r="AB4" s="11"/>
      <c r="AC4" s="11"/>
      <c r="AD4" s="11"/>
      <c r="AE4" s="11"/>
      <c r="AF4" s="42"/>
      <c r="AG4" s="232" t="s">
        <v>2192</v>
      </c>
      <c r="AK4" s="12">
        <v>3</v>
      </c>
      <c r="AL4" s="12" t="s">
        <v>1797</v>
      </c>
      <c r="AM4" s="233" t="s">
        <v>1806</v>
      </c>
      <c r="AN4" s="12">
        <v>2</v>
      </c>
      <c r="AO4" s="12" t="s">
        <v>1847</v>
      </c>
      <c r="AP4" s="12" t="s">
        <v>2201</v>
      </c>
      <c r="AQ4" s="13">
        <v>22</v>
      </c>
      <c r="AR4" s="12">
        <v>122</v>
      </c>
      <c r="AS4" s="12">
        <v>2</v>
      </c>
      <c r="AT4" s="235" t="s">
        <v>1661</v>
      </c>
      <c r="AU4" s="12" t="s">
        <v>4639</v>
      </c>
      <c r="AV4" s="236" t="e">
        <f>#REF!</f>
        <v>#REF!</v>
      </c>
      <c r="AW4" s="12" t="s">
        <v>4639</v>
      </c>
      <c r="AX4" s="236" t="e">
        <f>#REF!</f>
        <v>#REF!</v>
      </c>
      <c r="AZ4" s="12" t="s">
        <v>4749</v>
      </c>
    </row>
    <row r="5" spans="1:52" ht="12.95" customHeight="1">
      <c r="A5" s="41"/>
      <c r="B5" s="86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35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42"/>
      <c r="AG5" s="232" t="s">
        <v>2193</v>
      </c>
      <c r="AH5" s="23" t="s">
        <v>1655</v>
      </c>
      <c r="AK5" s="12">
        <v>4</v>
      </c>
      <c r="AL5" s="12" t="s">
        <v>1798</v>
      </c>
      <c r="AM5" s="233" t="s">
        <v>1807</v>
      </c>
      <c r="AN5" s="12">
        <v>3</v>
      </c>
      <c r="AO5" s="12" t="s">
        <v>1848</v>
      </c>
      <c r="AP5" s="12" t="s">
        <v>2202</v>
      </c>
      <c r="AQ5" s="13">
        <v>23</v>
      </c>
      <c r="AR5" s="12">
        <v>123</v>
      </c>
      <c r="AS5" s="12">
        <v>3</v>
      </c>
      <c r="AT5" s="235" t="s">
        <v>1662</v>
      </c>
      <c r="AU5" s="12" t="s">
        <v>4641</v>
      </c>
      <c r="AW5" s="12" t="s">
        <v>4642</v>
      </c>
      <c r="AZ5" s="12" t="s">
        <v>4750</v>
      </c>
    </row>
    <row r="6" spans="1:52" ht="15" customHeight="1">
      <c r="A6" s="41"/>
      <c r="B6" s="6"/>
      <c r="C6" s="204" t="s">
        <v>685</v>
      </c>
      <c r="D6" s="204"/>
      <c r="E6" s="204"/>
      <c r="F6" s="204"/>
      <c r="G6" s="204"/>
      <c r="H6" s="204"/>
      <c r="I6" s="204"/>
      <c r="J6" s="204"/>
      <c r="K6" s="204"/>
      <c r="L6" s="10"/>
      <c r="M6" s="204" t="s">
        <v>2199</v>
      </c>
      <c r="N6" s="204"/>
      <c r="O6" s="204"/>
      <c r="P6" s="76"/>
      <c r="Q6" s="7"/>
      <c r="R6" s="204" t="s">
        <v>685</v>
      </c>
      <c r="S6" s="204"/>
      <c r="T6" s="204"/>
      <c r="U6" s="204"/>
      <c r="V6" s="204"/>
      <c r="W6" s="204"/>
      <c r="X6" s="204"/>
      <c r="Y6" s="204"/>
      <c r="Z6" s="204"/>
      <c r="AA6" s="7"/>
      <c r="AB6" s="204" t="s">
        <v>684</v>
      </c>
      <c r="AC6" s="204"/>
      <c r="AD6" s="204"/>
      <c r="AE6" s="6"/>
      <c r="AF6" s="42"/>
      <c r="AG6" s="232" t="s">
        <v>2194</v>
      </c>
      <c r="AH6" s="23" t="s">
        <v>1656</v>
      </c>
      <c r="AK6" s="12">
        <v>5</v>
      </c>
      <c r="AL6" s="12" t="s">
        <v>1799</v>
      </c>
      <c r="AM6" s="233" t="s">
        <v>1808</v>
      </c>
      <c r="AN6" s="12">
        <v>4</v>
      </c>
      <c r="AO6" s="12" t="s">
        <v>1849</v>
      </c>
      <c r="AP6" s="12" t="s">
        <v>2203</v>
      </c>
      <c r="AQ6" s="13">
        <v>24</v>
      </c>
      <c r="AR6" s="12">
        <v>124</v>
      </c>
      <c r="AS6" s="12">
        <v>4</v>
      </c>
      <c r="AT6" s="235" t="s">
        <v>1663</v>
      </c>
      <c r="AU6" s="12" t="s">
        <v>4643</v>
      </c>
      <c r="AW6" s="12" t="s">
        <v>4644</v>
      </c>
      <c r="AZ6" s="12" t="s">
        <v>4751</v>
      </c>
    </row>
    <row r="7" spans="1:52" ht="12" customHeight="1">
      <c r="A7" s="43"/>
      <c r="B7" s="6"/>
      <c r="C7" s="7" t="s">
        <v>1817</v>
      </c>
      <c r="D7" s="183"/>
      <c r="E7" s="184"/>
      <c r="F7" s="184"/>
      <c r="G7" s="184"/>
      <c r="H7" s="184"/>
      <c r="I7" s="184"/>
      <c r="J7" s="184"/>
      <c r="K7" s="185"/>
      <c r="L7" s="16"/>
      <c r="M7" s="189"/>
      <c r="N7" s="190"/>
      <c r="O7" s="191"/>
      <c r="P7" s="40"/>
      <c r="Q7" s="76"/>
      <c r="R7" s="7" t="s">
        <v>1818</v>
      </c>
      <c r="S7" s="180"/>
      <c r="T7" s="181"/>
      <c r="U7" s="181"/>
      <c r="V7" s="181"/>
      <c r="W7" s="181"/>
      <c r="X7" s="181"/>
      <c r="Y7" s="181"/>
      <c r="Z7" s="182"/>
      <c r="AA7" s="16"/>
      <c r="AB7" s="186"/>
      <c r="AC7" s="187"/>
      <c r="AD7" s="188"/>
      <c r="AE7" s="9"/>
      <c r="AF7" s="42"/>
      <c r="AG7" s="232" t="s">
        <v>2196</v>
      </c>
      <c r="AH7" s="23" t="s">
        <v>1657</v>
      </c>
      <c r="AK7" s="12">
        <v>6</v>
      </c>
      <c r="AL7" s="12" t="s">
        <v>1800</v>
      </c>
      <c r="AM7" s="233" t="s">
        <v>1809</v>
      </c>
      <c r="AN7" s="12">
        <v>5</v>
      </c>
      <c r="AO7" s="12" t="s">
        <v>1850</v>
      </c>
      <c r="AP7" s="12" t="s">
        <v>2204</v>
      </c>
      <c r="AQ7" s="13">
        <v>25</v>
      </c>
      <c r="AR7" s="12">
        <v>125</v>
      </c>
      <c r="AS7" s="12">
        <v>5</v>
      </c>
      <c r="AT7" s="235" t="s">
        <v>1664</v>
      </c>
      <c r="AU7" s="12" t="e">
        <f>CONCATENATE(AU5,AV2,AU6,AV3,AU6,AV4)</f>
        <v>#REF!</v>
      </c>
      <c r="AW7" s="12" t="e">
        <f>CONCATENATE(AW5,AX2,AW6,AX3,AW6,AX4)</f>
        <v>#REF!</v>
      </c>
      <c r="AZ7" s="12" t="s">
        <v>4752</v>
      </c>
    </row>
    <row r="8" spans="1:52" ht="6" customHeight="1">
      <c r="A8" s="43"/>
      <c r="B8" s="6"/>
      <c r="C8" s="7"/>
      <c r="D8" s="7"/>
      <c r="E8" s="7"/>
      <c r="F8" s="17"/>
      <c r="G8" s="17"/>
      <c r="H8" s="17"/>
      <c r="I8" s="17"/>
      <c r="J8" s="17"/>
      <c r="K8" s="17"/>
      <c r="L8" s="17"/>
      <c r="M8" s="17"/>
      <c r="N8" s="17"/>
      <c r="O8" s="17"/>
      <c r="P8" s="39"/>
      <c r="Q8" s="7"/>
      <c r="R8" s="7"/>
      <c r="S8" s="7"/>
      <c r="T8" s="7"/>
      <c r="U8" s="17"/>
      <c r="V8" s="17"/>
      <c r="W8" s="17"/>
      <c r="X8" s="17"/>
      <c r="Y8" s="17"/>
      <c r="Z8" s="17"/>
      <c r="AA8" s="17"/>
      <c r="AB8" s="17"/>
      <c r="AC8" s="17"/>
      <c r="AD8" s="17"/>
      <c r="AE8" s="9"/>
      <c r="AF8" s="42"/>
      <c r="AG8" s="23" t="s">
        <v>2188</v>
      </c>
      <c r="AH8" s="23" t="s">
        <v>1658</v>
      </c>
      <c r="AK8" s="12">
        <v>7</v>
      </c>
      <c r="AL8" s="12" t="s">
        <v>1801</v>
      </c>
      <c r="AM8" s="233" t="s">
        <v>1810</v>
      </c>
      <c r="AN8" s="12">
        <v>6</v>
      </c>
      <c r="AO8" s="12" t="s">
        <v>1851</v>
      </c>
      <c r="AP8" s="12" t="s">
        <v>2205</v>
      </c>
      <c r="AQ8" s="13">
        <v>26</v>
      </c>
      <c r="AR8" s="12">
        <v>126</v>
      </c>
      <c r="AS8" s="12">
        <v>6</v>
      </c>
      <c r="AT8" s="235" t="s">
        <v>1665</v>
      </c>
      <c r="AZ8" s="12" t="s">
        <v>4753</v>
      </c>
    </row>
    <row r="9" spans="1:52" ht="12" customHeight="1">
      <c r="A9" s="43"/>
      <c r="B9" s="6"/>
      <c r="C9" s="7" t="s">
        <v>1819</v>
      </c>
      <c r="D9" s="183"/>
      <c r="E9" s="184"/>
      <c r="F9" s="184"/>
      <c r="G9" s="184"/>
      <c r="H9" s="184"/>
      <c r="I9" s="184"/>
      <c r="J9" s="184"/>
      <c r="K9" s="185"/>
      <c r="L9" s="16"/>
      <c r="M9" s="189"/>
      <c r="N9" s="190"/>
      <c r="O9" s="191"/>
      <c r="P9" s="40"/>
      <c r="Q9" s="76"/>
      <c r="R9" s="7" t="s">
        <v>1820</v>
      </c>
      <c r="S9" s="180"/>
      <c r="T9" s="181"/>
      <c r="U9" s="181"/>
      <c r="V9" s="181"/>
      <c r="W9" s="181"/>
      <c r="X9" s="181"/>
      <c r="Y9" s="181"/>
      <c r="Z9" s="182"/>
      <c r="AA9" s="16"/>
      <c r="AB9" s="186"/>
      <c r="AC9" s="187"/>
      <c r="AD9" s="188"/>
      <c r="AE9" s="9"/>
      <c r="AF9" s="42"/>
      <c r="AH9" s="23" t="s">
        <v>1753</v>
      </c>
      <c r="AK9" s="12">
        <v>8</v>
      </c>
      <c r="AL9" s="12" t="s">
        <v>1802</v>
      </c>
      <c r="AM9" s="233" t="s">
        <v>1811</v>
      </c>
      <c r="AN9" s="12">
        <v>7</v>
      </c>
      <c r="AO9" s="12" t="s">
        <v>1852</v>
      </c>
      <c r="AP9" s="12" t="s">
        <v>2206</v>
      </c>
      <c r="AQ9" s="13">
        <v>27</v>
      </c>
      <c r="AR9" s="12">
        <v>127</v>
      </c>
      <c r="AS9" s="12">
        <v>7</v>
      </c>
      <c r="AT9" s="235" t="s">
        <v>1666</v>
      </c>
      <c r="AZ9" s="12" t="s">
        <v>4754</v>
      </c>
    </row>
    <row r="10" spans="1:52" ht="6" customHeight="1">
      <c r="A10" s="43"/>
      <c r="B10" s="6"/>
      <c r="C10" s="7"/>
      <c r="D10" s="7"/>
      <c r="E10" s="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39"/>
      <c r="Q10" s="7"/>
      <c r="R10" s="7"/>
      <c r="S10" s="7"/>
      <c r="T10" s="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9"/>
      <c r="AF10" s="42"/>
      <c r="AK10" s="12">
        <v>9</v>
      </c>
      <c r="AL10" s="12" t="s">
        <v>1803</v>
      </c>
      <c r="AM10" s="233" t="s">
        <v>1812</v>
      </c>
      <c r="AN10" s="12">
        <v>8</v>
      </c>
      <c r="AO10" s="12" t="s">
        <v>1853</v>
      </c>
      <c r="AP10" s="12" t="s">
        <v>2207</v>
      </c>
      <c r="AQ10" s="13">
        <v>28</v>
      </c>
      <c r="AR10" s="12">
        <v>128</v>
      </c>
      <c r="AS10" s="12">
        <v>8</v>
      </c>
      <c r="AT10" s="235" t="s">
        <v>1667</v>
      </c>
      <c r="AZ10" s="12" t="s">
        <v>4755</v>
      </c>
    </row>
    <row r="11" spans="1:52" ht="12" customHeight="1">
      <c r="A11" s="43"/>
      <c r="B11" s="6"/>
      <c r="C11" s="7" t="s">
        <v>1821</v>
      </c>
      <c r="D11" s="183"/>
      <c r="E11" s="184"/>
      <c r="F11" s="184"/>
      <c r="G11" s="184"/>
      <c r="H11" s="184"/>
      <c r="I11" s="184"/>
      <c r="J11" s="184"/>
      <c r="K11" s="185"/>
      <c r="L11" s="16"/>
      <c r="M11" s="189"/>
      <c r="N11" s="190"/>
      <c r="O11" s="191"/>
      <c r="P11" s="40"/>
      <c r="Q11" s="76"/>
      <c r="R11" s="7" t="s">
        <v>1822</v>
      </c>
      <c r="S11" s="180"/>
      <c r="T11" s="181"/>
      <c r="U11" s="181"/>
      <c r="V11" s="181"/>
      <c r="W11" s="181"/>
      <c r="X11" s="181"/>
      <c r="Y11" s="181"/>
      <c r="Z11" s="182"/>
      <c r="AA11" s="16"/>
      <c r="AB11" s="186"/>
      <c r="AC11" s="187"/>
      <c r="AD11" s="188"/>
      <c r="AE11" s="9"/>
      <c r="AF11" s="42"/>
      <c r="AK11" s="12">
        <v>10</v>
      </c>
      <c r="AL11" s="12" t="s">
        <v>1804</v>
      </c>
      <c r="AM11" s="233" t="s">
        <v>1813</v>
      </c>
      <c r="AN11" s="12">
        <v>9</v>
      </c>
      <c r="AO11" s="12" t="s">
        <v>1854</v>
      </c>
      <c r="AP11" s="12" t="s">
        <v>2208</v>
      </c>
      <c r="AQ11" s="13">
        <v>29</v>
      </c>
      <c r="AR11" s="12">
        <v>129</v>
      </c>
      <c r="AS11" s="12">
        <v>9</v>
      </c>
      <c r="AT11" s="235" t="s">
        <v>1668</v>
      </c>
      <c r="AZ11" s="12" t="s">
        <v>4756</v>
      </c>
    </row>
    <row r="12" spans="1:52" ht="6" customHeight="1">
      <c r="A12" s="43"/>
      <c r="B12" s="6"/>
      <c r="C12" s="7"/>
      <c r="D12" s="7"/>
      <c r="E12" s="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39"/>
      <c r="Q12" s="7"/>
      <c r="R12" s="7"/>
      <c r="S12" s="7"/>
      <c r="T12" s="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9"/>
      <c r="AF12" s="42"/>
      <c r="AH12" s="23" t="s">
        <v>1685</v>
      </c>
      <c r="AK12" s="12">
        <v>11</v>
      </c>
      <c r="AL12" s="12" t="s">
        <v>1837</v>
      </c>
      <c r="AM12" s="233" t="s">
        <v>1814</v>
      </c>
      <c r="AN12" s="12">
        <v>10</v>
      </c>
      <c r="AO12" s="12" t="s">
        <v>1855</v>
      </c>
      <c r="AP12" s="12" t="s">
        <v>2209</v>
      </c>
      <c r="AQ12" s="13">
        <v>30</v>
      </c>
      <c r="AR12" s="12">
        <v>130</v>
      </c>
      <c r="AS12" s="12">
        <v>10</v>
      </c>
      <c r="AT12" s="235" t="s">
        <v>1669</v>
      </c>
      <c r="AZ12" s="12" t="s">
        <v>4757</v>
      </c>
    </row>
    <row r="13" spans="1:52" ht="12" customHeight="1">
      <c r="A13" s="43"/>
      <c r="B13" s="6"/>
      <c r="C13" s="7" t="s">
        <v>1823</v>
      </c>
      <c r="D13" s="183"/>
      <c r="E13" s="184"/>
      <c r="F13" s="184"/>
      <c r="G13" s="184"/>
      <c r="H13" s="184"/>
      <c r="I13" s="184"/>
      <c r="J13" s="184"/>
      <c r="K13" s="185"/>
      <c r="L13" s="16"/>
      <c r="M13" s="189"/>
      <c r="N13" s="190"/>
      <c r="O13" s="191"/>
      <c r="P13" s="40"/>
      <c r="Q13" s="76"/>
      <c r="R13" s="7" t="s">
        <v>1824</v>
      </c>
      <c r="S13" s="180"/>
      <c r="T13" s="181"/>
      <c r="U13" s="181"/>
      <c r="V13" s="181"/>
      <c r="W13" s="181"/>
      <c r="X13" s="181"/>
      <c r="Y13" s="181"/>
      <c r="Z13" s="182"/>
      <c r="AA13" s="16"/>
      <c r="AB13" s="186"/>
      <c r="AC13" s="187"/>
      <c r="AD13" s="188"/>
      <c r="AE13" s="9"/>
      <c r="AF13" s="42"/>
      <c r="AH13" s="23" t="s">
        <v>1686</v>
      </c>
      <c r="AK13" s="12">
        <v>12</v>
      </c>
      <c r="AL13" s="12" t="s">
        <v>1838</v>
      </c>
      <c r="AM13" s="233" t="s">
        <v>1815</v>
      </c>
      <c r="AN13" s="12">
        <v>30</v>
      </c>
      <c r="AO13" s="12" t="s">
        <v>1856</v>
      </c>
      <c r="AP13" s="12" t="s">
        <v>2210</v>
      </c>
      <c r="AQ13" s="13">
        <v>31</v>
      </c>
      <c r="AR13" s="12">
        <v>131</v>
      </c>
      <c r="AS13" s="12">
        <v>11</v>
      </c>
      <c r="AT13" s="235" t="s">
        <v>1670</v>
      </c>
      <c r="AZ13" s="12" t="s">
        <v>4758</v>
      </c>
    </row>
    <row r="14" spans="1:52" ht="6" customHeight="1">
      <c r="A14" s="43"/>
      <c r="B14" s="6"/>
      <c r="C14" s="7"/>
      <c r="D14" s="7"/>
      <c r="E14" s="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39"/>
      <c r="Q14" s="7"/>
      <c r="R14" s="7"/>
      <c r="S14" s="7"/>
      <c r="T14" s="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9"/>
      <c r="AF14" s="42"/>
      <c r="AG14" s="23" t="e">
        <f>IF(#REF!="",0,1)</f>
        <v>#REF!</v>
      </c>
      <c r="AH14" s="23" t="s">
        <v>1753</v>
      </c>
      <c r="AK14" s="12">
        <v>13</v>
      </c>
      <c r="AL14" s="12" t="s">
        <v>1839</v>
      </c>
      <c r="AM14" s="233" t="s">
        <v>1816</v>
      </c>
      <c r="AN14" s="12">
        <v>50</v>
      </c>
      <c r="AO14" s="12" t="s">
        <v>1857</v>
      </c>
      <c r="AP14" s="12" t="s">
        <v>2211</v>
      </c>
      <c r="AQ14" s="13">
        <v>32</v>
      </c>
      <c r="AR14" s="12">
        <v>132</v>
      </c>
      <c r="AS14" s="12">
        <v>12</v>
      </c>
      <c r="AT14" s="235" t="s">
        <v>1671</v>
      </c>
      <c r="AZ14" s="12" t="s">
        <v>4759</v>
      </c>
    </row>
    <row r="15" spans="1:52" ht="12" customHeight="1">
      <c r="A15" s="43"/>
      <c r="B15" s="6"/>
      <c r="C15" s="7" t="s">
        <v>1825</v>
      </c>
      <c r="D15" s="183"/>
      <c r="E15" s="184"/>
      <c r="F15" s="184"/>
      <c r="G15" s="184"/>
      <c r="H15" s="184"/>
      <c r="I15" s="184"/>
      <c r="J15" s="184"/>
      <c r="K15" s="185"/>
      <c r="L15" s="16"/>
      <c r="M15" s="189"/>
      <c r="N15" s="190"/>
      <c r="O15" s="191"/>
      <c r="P15" s="40"/>
      <c r="Q15" s="76"/>
      <c r="R15" s="7" t="s">
        <v>1826</v>
      </c>
      <c r="S15" s="180"/>
      <c r="T15" s="181"/>
      <c r="U15" s="181"/>
      <c r="V15" s="181"/>
      <c r="W15" s="181"/>
      <c r="X15" s="181"/>
      <c r="Y15" s="181"/>
      <c r="Z15" s="182"/>
      <c r="AA15" s="16"/>
      <c r="AB15" s="186"/>
      <c r="AC15" s="187"/>
      <c r="AD15" s="188"/>
      <c r="AE15" s="9"/>
      <c r="AF15" s="42"/>
      <c r="AK15" s="12">
        <v>14</v>
      </c>
      <c r="AL15" s="12" t="s">
        <v>1840</v>
      </c>
      <c r="AM15" s="233" t="s">
        <v>1753</v>
      </c>
      <c r="AN15" s="12" t="s">
        <v>2507</v>
      </c>
      <c r="AO15" s="12" t="s">
        <v>1858</v>
      </c>
      <c r="AP15" s="12" t="s">
        <v>2212</v>
      </c>
      <c r="AQ15" s="13">
        <v>33</v>
      </c>
      <c r="AR15" s="12">
        <v>133</v>
      </c>
      <c r="AS15" s="12">
        <v>13</v>
      </c>
      <c r="AT15" s="235" t="s">
        <v>1672</v>
      </c>
      <c r="AZ15" s="12" t="s">
        <v>4760</v>
      </c>
    </row>
    <row r="16" spans="1:52" ht="6" customHeight="1">
      <c r="A16" s="43"/>
      <c r="B16" s="6"/>
      <c r="C16" s="7"/>
      <c r="D16" s="7"/>
      <c r="E16" s="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39"/>
      <c r="Q16" s="7"/>
      <c r="R16" s="7"/>
      <c r="S16" s="7"/>
      <c r="T16" s="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9"/>
      <c r="AF16" s="42"/>
      <c r="AK16" s="12">
        <v>15</v>
      </c>
      <c r="AL16" s="12" t="s">
        <v>1841</v>
      </c>
      <c r="AO16" s="12" t="s">
        <v>1859</v>
      </c>
      <c r="AP16" s="12" t="s">
        <v>2213</v>
      </c>
      <c r="AQ16" s="13">
        <v>34</v>
      </c>
      <c r="AR16" s="12">
        <v>134</v>
      </c>
      <c r="AS16" s="12">
        <v>14</v>
      </c>
      <c r="AT16" s="235" t="s">
        <v>1895</v>
      </c>
      <c r="AZ16" s="12" t="s">
        <v>4761</v>
      </c>
    </row>
    <row r="17" spans="1:52" ht="12" customHeight="1">
      <c r="A17" s="43"/>
      <c r="B17" s="6"/>
      <c r="C17" s="7" t="s">
        <v>1827</v>
      </c>
      <c r="D17" s="183"/>
      <c r="E17" s="184"/>
      <c r="F17" s="184"/>
      <c r="G17" s="184"/>
      <c r="H17" s="184"/>
      <c r="I17" s="184"/>
      <c r="J17" s="184"/>
      <c r="K17" s="185"/>
      <c r="L17" s="16"/>
      <c r="M17" s="189"/>
      <c r="N17" s="190"/>
      <c r="O17" s="191"/>
      <c r="P17" s="40"/>
      <c r="Q17" s="76"/>
      <c r="R17" s="7" t="s">
        <v>1828</v>
      </c>
      <c r="S17" s="180"/>
      <c r="T17" s="181"/>
      <c r="U17" s="181"/>
      <c r="V17" s="181"/>
      <c r="W17" s="181"/>
      <c r="X17" s="181"/>
      <c r="Y17" s="181"/>
      <c r="Z17" s="182"/>
      <c r="AA17" s="16"/>
      <c r="AB17" s="186"/>
      <c r="AC17" s="187"/>
      <c r="AD17" s="188"/>
      <c r="AE17" s="9"/>
      <c r="AF17" s="42"/>
      <c r="AH17" s="23" t="s">
        <v>1687</v>
      </c>
      <c r="AK17" s="12">
        <v>16</v>
      </c>
      <c r="AL17" s="12" t="s">
        <v>1842</v>
      </c>
      <c r="AM17" s="233" t="s">
        <v>4689</v>
      </c>
      <c r="AO17" s="12" t="s">
        <v>1860</v>
      </c>
      <c r="AP17" s="12" t="s">
        <v>2214</v>
      </c>
      <c r="AQ17" s="13">
        <v>35</v>
      </c>
      <c r="AR17" s="12">
        <v>135</v>
      </c>
      <c r="AS17" s="12">
        <v>15</v>
      </c>
      <c r="AT17" s="235" t="s">
        <v>1673</v>
      </c>
      <c r="AZ17" s="12" t="s">
        <v>4762</v>
      </c>
    </row>
    <row r="18" spans="1:52" ht="6" customHeight="1">
      <c r="A18" s="43"/>
      <c r="B18" s="6"/>
      <c r="C18" s="7"/>
      <c r="D18" s="7"/>
      <c r="E18" s="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39"/>
      <c r="Q18" s="7"/>
      <c r="R18" s="7"/>
      <c r="S18" s="7"/>
      <c r="T18" s="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9"/>
      <c r="AF18" s="42"/>
      <c r="AG18" s="23" t="e">
        <f>IF(#REF!="",0,1)</f>
        <v>#REF!</v>
      </c>
      <c r="AH18" s="23" t="s">
        <v>1688</v>
      </c>
      <c r="AK18" s="12">
        <v>17</v>
      </c>
      <c r="AL18" s="12" t="s">
        <v>1843</v>
      </c>
      <c r="AM18" s="233" t="s">
        <v>4690</v>
      </c>
      <c r="AO18" s="12" t="s">
        <v>1861</v>
      </c>
      <c r="AP18" s="12" t="s">
        <v>2215</v>
      </c>
      <c r="AQ18" s="13">
        <v>36</v>
      </c>
      <c r="AR18" s="12">
        <v>136</v>
      </c>
      <c r="AS18" s="12">
        <v>16</v>
      </c>
      <c r="AT18" s="235" t="s">
        <v>1674</v>
      </c>
      <c r="AZ18" s="12" t="s">
        <v>4763</v>
      </c>
    </row>
    <row r="19" spans="1:52" ht="12" customHeight="1">
      <c r="A19" s="43"/>
      <c r="B19" s="6"/>
      <c r="C19" s="7" t="s">
        <v>1829</v>
      </c>
      <c r="D19" s="183"/>
      <c r="E19" s="184"/>
      <c r="F19" s="184"/>
      <c r="G19" s="184"/>
      <c r="H19" s="184"/>
      <c r="I19" s="184"/>
      <c r="J19" s="184"/>
      <c r="K19" s="185"/>
      <c r="L19" s="16"/>
      <c r="M19" s="189"/>
      <c r="N19" s="190"/>
      <c r="O19" s="191"/>
      <c r="P19" s="40"/>
      <c r="Q19" s="76"/>
      <c r="R19" s="7" t="s">
        <v>1830</v>
      </c>
      <c r="S19" s="180"/>
      <c r="T19" s="181"/>
      <c r="U19" s="181"/>
      <c r="V19" s="181"/>
      <c r="W19" s="181"/>
      <c r="X19" s="181"/>
      <c r="Y19" s="181"/>
      <c r="Z19" s="182"/>
      <c r="AA19" s="16"/>
      <c r="AB19" s="186"/>
      <c r="AC19" s="187"/>
      <c r="AD19" s="188"/>
      <c r="AE19" s="9"/>
      <c r="AF19" s="42"/>
      <c r="AH19" s="23" t="s">
        <v>1689</v>
      </c>
      <c r="AK19" s="12">
        <v>18</v>
      </c>
      <c r="AL19" s="12" t="s">
        <v>1844</v>
      </c>
      <c r="AM19" s="233" t="s">
        <v>4691</v>
      </c>
      <c r="AO19" s="12" t="s">
        <v>1862</v>
      </c>
      <c r="AP19" s="12" t="s">
        <v>2216</v>
      </c>
      <c r="AQ19" s="13">
        <v>37</v>
      </c>
      <c r="AR19" s="12">
        <v>137</v>
      </c>
      <c r="AS19" s="12">
        <v>17</v>
      </c>
      <c r="AT19" s="235" t="s">
        <v>1675</v>
      </c>
      <c r="AZ19" s="12" t="s">
        <v>4764</v>
      </c>
    </row>
    <row r="20" spans="1:52" ht="6" customHeight="1">
      <c r="A20" s="43"/>
      <c r="B20" s="6"/>
      <c r="C20" s="7"/>
      <c r="D20" s="7"/>
      <c r="E20" s="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39"/>
      <c r="Q20" s="7"/>
      <c r="R20" s="7"/>
      <c r="S20" s="7"/>
      <c r="T20" s="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9"/>
      <c r="AF20" s="42"/>
      <c r="AH20" s="23" t="s">
        <v>1690</v>
      </c>
      <c r="AK20" s="12">
        <v>19</v>
      </c>
      <c r="AL20" s="12" t="s">
        <v>1845</v>
      </c>
      <c r="AM20" s="233" t="s">
        <v>4692</v>
      </c>
      <c r="AO20" s="12" t="s">
        <v>1863</v>
      </c>
      <c r="AP20" s="12" t="s">
        <v>2217</v>
      </c>
      <c r="AQ20" s="13">
        <v>38</v>
      </c>
      <c r="AR20" s="12">
        <v>138</v>
      </c>
      <c r="AS20" s="12">
        <v>18</v>
      </c>
      <c r="AT20" s="235" t="s">
        <v>1306</v>
      </c>
      <c r="AZ20" s="12" t="s">
        <v>4765</v>
      </c>
    </row>
    <row r="21" spans="1:52" ht="12" customHeight="1">
      <c r="A21" s="43"/>
      <c r="B21" s="6"/>
      <c r="C21" s="7" t="s">
        <v>1831</v>
      </c>
      <c r="D21" s="183"/>
      <c r="E21" s="184"/>
      <c r="F21" s="184"/>
      <c r="G21" s="184"/>
      <c r="H21" s="184"/>
      <c r="I21" s="184"/>
      <c r="J21" s="184"/>
      <c r="K21" s="185"/>
      <c r="L21" s="16"/>
      <c r="M21" s="189"/>
      <c r="N21" s="190"/>
      <c r="O21" s="191"/>
      <c r="P21" s="40"/>
      <c r="Q21" s="76"/>
      <c r="R21" s="7" t="s">
        <v>1832</v>
      </c>
      <c r="S21" s="180"/>
      <c r="T21" s="181"/>
      <c r="U21" s="181"/>
      <c r="V21" s="181"/>
      <c r="W21" s="181"/>
      <c r="X21" s="181"/>
      <c r="Y21" s="181"/>
      <c r="Z21" s="182"/>
      <c r="AA21" s="16"/>
      <c r="AB21" s="186"/>
      <c r="AC21" s="187"/>
      <c r="AD21" s="188"/>
      <c r="AE21" s="9"/>
      <c r="AF21" s="42"/>
      <c r="AH21" s="23" t="s">
        <v>1691</v>
      </c>
      <c r="AK21" s="12">
        <v>20</v>
      </c>
      <c r="AL21" s="12" t="s">
        <v>1846</v>
      </c>
      <c r="AM21" s="233" t="s">
        <v>4693</v>
      </c>
      <c r="AO21" s="12" t="s">
        <v>1864</v>
      </c>
      <c r="AP21" s="12" t="s">
        <v>2218</v>
      </c>
      <c r="AQ21" s="13">
        <v>39</v>
      </c>
      <c r="AR21" s="12">
        <v>139</v>
      </c>
      <c r="AS21" s="12">
        <v>19</v>
      </c>
      <c r="AT21" s="235" t="s">
        <v>1896</v>
      </c>
      <c r="AZ21" s="12" t="s">
        <v>4766</v>
      </c>
    </row>
    <row r="22" spans="1:52" ht="6" customHeight="1">
      <c r="A22" s="43"/>
      <c r="B22" s="6"/>
      <c r="C22" s="7"/>
      <c r="D22" s="7"/>
      <c r="E22" s="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39"/>
      <c r="Q22" s="7"/>
      <c r="R22" s="7"/>
      <c r="S22" s="7"/>
      <c r="T22" s="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9"/>
      <c r="AF22" s="42"/>
      <c r="AG22" s="23" t="e">
        <f>IF(#REF!="",0,1)</f>
        <v>#REF!</v>
      </c>
      <c r="AH22" s="23" t="s">
        <v>1753</v>
      </c>
      <c r="AK22" s="12">
        <v>21</v>
      </c>
      <c r="AL22" s="12" t="s">
        <v>1645</v>
      </c>
      <c r="AM22" s="233" t="s">
        <v>4694</v>
      </c>
      <c r="AO22" s="12" t="s">
        <v>1865</v>
      </c>
      <c r="AP22" s="12" t="s">
        <v>2219</v>
      </c>
      <c r="AQ22" s="13">
        <v>40</v>
      </c>
      <c r="AR22" s="12">
        <v>140</v>
      </c>
      <c r="AS22" s="12">
        <v>20</v>
      </c>
      <c r="AT22" s="235" t="s">
        <v>1676</v>
      </c>
      <c r="AZ22" s="12" t="s">
        <v>4767</v>
      </c>
    </row>
    <row r="23" spans="1:52" ht="12" customHeight="1">
      <c r="A23" s="43"/>
      <c r="B23" s="6"/>
      <c r="C23" s="7" t="s">
        <v>1833</v>
      </c>
      <c r="D23" s="183"/>
      <c r="E23" s="184"/>
      <c r="F23" s="184"/>
      <c r="G23" s="184"/>
      <c r="H23" s="184"/>
      <c r="I23" s="184"/>
      <c r="J23" s="184"/>
      <c r="K23" s="185"/>
      <c r="L23" s="16"/>
      <c r="M23" s="189"/>
      <c r="N23" s="190"/>
      <c r="O23" s="191"/>
      <c r="P23" s="40"/>
      <c r="Q23" s="76"/>
      <c r="R23" s="7" t="s">
        <v>1834</v>
      </c>
      <c r="S23" s="180"/>
      <c r="T23" s="181"/>
      <c r="U23" s="181"/>
      <c r="V23" s="181"/>
      <c r="W23" s="181"/>
      <c r="X23" s="181"/>
      <c r="Y23" s="181"/>
      <c r="Z23" s="182"/>
      <c r="AA23" s="16"/>
      <c r="AB23" s="186"/>
      <c r="AC23" s="187"/>
      <c r="AD23" s="188"/>
      <c r="AE23" s="9"/>
      <c r="AF23" s="42"/>
      <c r="AK23" s="12">
        <v>22</v>
      </c>
      <c r="AL23" s="12" t="s">
        <v>1646</v>
      </c>
      <c r="AM23" s="233" t="s">
        <v>4695</v>
      </c>
      <c r="AO23" s="12" t="s">
        <v>1866</v>
      </c>
      <c r="AP23" s="12" t="s">
        <v>2221</v>
      </c>
      <c r="AQ23" s="13">
        <v>41</v>
      </c>
      <c r="AR23" s="12">
        <v>141</v>
      </c>
      <c r="AS23" s="12">
        <v>21</v>
      </c>
      <c r="AT23" s="235" t="s">
        <v>1677</v>
      </c>
      <c r="AZ23" s="12" t="s">
        <v>4768</v>
      </c>
    </row>
    <row r="24" spans="1:52" ht="6" customHeight="1">
      <c r="A24" s="43"/>
      <c r="B24" s="6"/>
      <c r="C24" s="7"/>
      <c r="D24" s="7"/>
      <c r="E24" s="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39"/>
      <c r="Q24" s="7"/>
      <c r="R24" s="7"/>
      <c r="S24" s="7"/>
      <c r="T24" s="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9"/>
      <c r="AF24" s="42"/>
      <c r="AK24" s="12">
        <v>23</v>
      </c>
      <c r="AL24" s="12" t="s">
        <v>1647</v>
      </c>
      <c r="AM24" s="233" t="s">
        <v>4696</v>
      </c>
      <c r="AO24" s="12" t="s">
        <v>1867</v>
      </c>
      <c r="AP24" s="12" t="s">
        <v>2222</v>
      </c>
      <c r="AQ24" s="13">
        <v>42</v>
      </c>
      <c r="AR24" s="12">
        <v>142</v>
      </c>
      <c r="AS24" s="12">
        <v>22</v>
      </c>
      <c r="AT24" s="235" t="s">
        <v>1678</v>
      </c>
      <c r="AZ24" s="12" t="s">
        <v>4769</v>
      </c>
    </row>
    <row r="25" spans="1:52" ht="12" customHeight="1">
      <c r="A25" s="43"/>
      <c r="B25" s="6"/>
      <c r="C25" s="7" t="s">
        <v>1835</v>
      </c>
      <c r="D25" s="183"/>
      <c r="E25" s="184"/>
      <c r="F25" s="184"/>
      <c r="G25" s="184"/>
      <c r="H25" s="184"/>
      <c r="I25" s="184"/>
      <c r="J25" s="184"/>
      <c r="K25" s="185"/>
      <c r="L25" s="16"/>
      <c r="M25" s="189"/>
      <c r="N25" s="190"/>
      <c r="O25" s="191"/>
      <c r="P25" s="40"/>
      <c r="Q25" s="76"/>
      <c r="R25" s="7" t="s">
        <v>1836</v>
      </c>
      <c r="S25" s="180"/>
      <c r="T25" s="181"/>
      <c r="U25" s="181"/>
      <c r="V25" s="181"/>
      <c r="W25" s="181"/>
      <c r="X25" s="181"/>
      <c r="Y25" s="181"/>
      <c r="Z25" s="182"/>
      <c r="AA25" s="16"/>
      <c r="AB25" s="186"/>
      <c r="AC25" s="187"/>
      <c r="AD25" s="188"/>
      <c r="AE25" s="9"/>
      <c r="AF25" s="42"/>
      <c r="AH25" s="232" t="s">
        <v>1301</v>
      </c>
      <c r="AK25" s="12" t="s">
        <v>1753</v>
      </c>
      <c r="AL25" s="12" t="s">
        <v>1648</v>
      </c>
      <c r="AM25" s="233" t="s">
        <v>4697</v>
      </c>
      <c r="AO25" s="12" t="s">
        <v>1868</v>
      </c>
      <c r="AP25" s="12" t="s">
        <v>2223</v>
      </c>
      <c r="AQ25" s="13">
        <v>43</v>
      </c>
      <c r="AR25" s="12">
        <v>143</v>
      </c>
      <c r="AS25" s="12">
        <v>23</v>
      </c>
      <c r="AT25" s="235" t="s">
        <v>1679</v>
      </c>
      <c r="AZ25" s="12" t="s">
        <v>4770</v>
      </c>
    </row>
    <row r="26" spans="1:52" ht="12" customHeight="1">
      <c r="A26" s="62"/>
      <c r="B26" s="11"/>
      <c r="C26" s="18"/>
      <c r="D26" s="77"/>
      <c r="E26" s="77"/>
      <c r="F26" s="77"/>
      <c r="G26" s="77"/>
      <c r="H26" s="77"/>
      <c r="I26" s="77"/>
      <c r="J26" s="77"/>
      <c r="K26" s="77"/>
      <c r="L26" s="78"/>
      <c r="M26" s="40"/>
      <c r="N26" s="40"/>
      <c r="O26" s="40"/>
      <c r="P26" s="40"/>
      <c r="Q26" s="74"/>
      <c r="R26" s="18"/>
      <c r="S26" s="77"/>
      <c r="T26" s="77"/>
      <c r="U26" s="77"/>
      <c r="V26" s="77"/>
      <c r="W26" s="77"/>
      <c r="X26" s="77"/>
      <c r="Y26" s="77"/>
      <c r="Z26" s="77"/>
      <c r="AA26" s="78"/>
      <c r="AB26" s="40"/>
      <c r="AC26" s="40"/>
      <c r="AD26" s="40"/>
      <c r="AE26" s="79"/>
      <c r="AF26" s="80"/>
      <c r="AG26" s="23" t="e">
        <f>IF(#REF!="",0,1)</f>
        <v>#REF!</v>
      </c>
      <c r="AH26" s="232" t="s">
        <v>1302</v>
      </c>
      <c r="AL26" s="12" t="s">
        <v>1649</v>
      </c>
      <c r="AM26" s="233" t="s">
        <v>4698</v>
      </c>
      <c r="AO26" s="12" t="s">
        <v>1869</v>
      </c>
      <c r="AP26" s="12" t="s">
        <v>2224</v>
      </c>
      <c r="AQ26" s="13">
        <v>44</v>
      </c>
      <c r="AR26" s="12">
        <v>144</v>
      </c>
      <c r="AS26" s="12">
        <v>24</v>
      </c>
      <c r="AT26" s="235" t="s">
        <v>1680</v>
      </c>
      <c r="AZ26" s="12" t="s">
        <v>4771</v>
      </c>
    </row>
    <row r="27" spans="1:52" ht="12" customHeight="1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3"/>
      <c r="AH27" s="23" t="s">
        <v>1753</v>
      </c>
      <c r="AL27" s="12" t="s">
        <v>1650</v>
      </c>
      <c r="AM27" s="233" t="s">
        <v>4699</v>
      </c>
      <c r="AO27" s="12" t="s">
        <v>1870</v>
      </c>
      <c r="AP27" s="12" t="s">
        <v>2225</v>
      </c>
      <c r="AQ27" s="13">
        <v>45</v>
      </c>
      <c r="AR27" s="12">
        <v>145</v>
      </c>
      <c r="AS27" s="12">
        <v>25</v>
      </c>
      <c r="AT27" s="235" t="s">
        <v>1681</v>
      </c>
      <c r="AZ27" s="12" t="s">
        <v>4772</v>
      </c>
    </row>
    <row r="28" spans="1:52" ht="6" customHeight="1">
      <c r="A28" s="44"/>
      <c r="B28" s="25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45"/>
      <c r="AL28" s="12" t="s">
        <v>1651</v>
      </c>
      <c r="AM28" s="233" t="s">
        <v>4700</v>
      </c>
      <c r="AO28" s="12" t="s">
        <v>1871</v>
      </c>
      <c r="AP28" s="12" t="s">
        <v>2226</v>
      </c>
      <c r="AQ28" s="13">
        <v>46</v>
      </c>
      <c r="AR28" s="12">
        <v>146</v>
      </c>
      <c r="AS28" s="12">
        <v>26</v>
      </c>
      <c r="AT28" s="235" t="s">
        <v>1307</v>
      </c>
      <c r="AZ28" s="12" t="s">
        <v>4773</v>
      </c>
    </row>
    <row r="29" spans="1:52" ht="12" customHeight="1">
      <c r="A29" s="44"/>
      <c r="B29" s="84" t="s">
        <v>4733</v>
      </c>
      <c r="C29" s="32"/>
      <c r="D29" s="32"/>
      <c r="E29" s="32"/>
      <c r="F29" s="32"/>
      <c r="G29" s="32"/>
      <c r="H29" s="32"/>
      <c r="I29" s="68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45"/>
      <c r="AL29" s="12" t="s">
        <v>1652</v>
      </c>
      <c r="AM29" s="233" t="s">
        <v>4701</v>
      </c>
      <c r="AO29" s="12" t="s">
        <v>1872</v>
      </c>
      <c r="AP29" s="12" t="s">
        <v>2227</v>
      </c>
      <c r="AQ29" s="13">
        <v>47</v>
      </c>
      <c r="AR29" s="12">
        <v>147</v>
      </c>
      <c r="AS29" s="12">
        <v>27</v>
      </c>
      <c r="AT29" s="235" t="s">
        <v>696</v>
      </c>
      <c r="AZ29" s="12" t="s">
        <v>4774</v>
      </c>
    </row>
    <row r="30" spans="1:52" ht="12" customHeight="1">
      <c r="A30" s="44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45"/>
      <c r="AH30" s="232" t="e">
        <f>IF(#REF!="●",1,0)</f>
        <v>#REF!</v>
      </c>
      <c r="AL30" s="12" t="s">
        <v>1653</v>
      </c>
      <c r="AM30" s="233" t="s">
        <v>1753</v>
      </c>
      <c r="AO30" s="12" t="s">
        <v>1873</v>
      </c>
      <c r="AP30" s="12" t="s">
        <v>2228</v>
      </c>
      <c r="AQ30" s="13">
        <v>48</v>
      </c>
      <c r="AR30" s="12">
        <v>148</v>
      </c>
      <c r="AS30" s="12">
        <v>28</v>
      </c>
      <c r="AT30" s="235" t="s">
        <v>1682</v>
      </c>
      <c r="AZ30" s="12" t="s">
        <v>4775</v>
      </c>
    </row>
    <row r="31" spans="1:52" ht="12" customHeight="1">
      <c r="A31" s="46"/>
      <c r="B31" s="14" t="s">
        <v>4719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31"/>
      <c r="N31" s="31"/>
      <c r="O31" s="31"/>
      <c r="P31" s="31"/>
      <c r="Q31" s="7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7"/>
      <c r="AE31" s="7"/>
      <c r="AF31" s="47"/>
      <c r="AL31" s="12" t="s">
        <v>1654</v>
      </c>
      <c r="AO31" s="12" t="s">
        <v>1874</v>
      </c>
      <c r="AP31" s="12" t="s">
        <v>2229</v>
      </c>
      <c r="AQ31" s="13">
        <v>49</v>
      </c>
      <c r="AR31" s="12">
        <v>149</v>
      </c>
      <c r="AS31" s="12">
        <v>29</v>
      </c>
      <c r="AT31" s="235" t="s">
        <v>1683</v>
      </c>
      <c r="AZ31" s="12" t="s">
        <v>4776</v>
      </c>
    </row>
    <row r="32" spans="1:52" ht="12" customHeight="1" thickBot="1">
      <c r="A32" s="46"/>
      <c r="B32" s="69"/>
      <c r="C32" s="71" t="s">
        <v>4707</v>
      </c>
      <c r="D32" s="28"/>
      <c r="E32" s="28"/>
      <c r="F32" s="28"/>
      <c r="G32" s="28"/>
      <c r="H32" s="28"/>
      <c r="I32" s="28"/>
      <c r="J32" s="28"/>
      <c r="K32" s="28"/>
      <c r="L32" s="70"/>
      <c r="M32" s="70" t="s">
        <v>4708</v>
      </c>
      <c r="N32" s="31"/>
      <c r="O32" s="31"/>
      <c r="P32" s="31"/>
      <c r="Q32" s="7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7"/>
      <c r="AE32" s="7"/>
      <c r="AF32" s="47"/>
      <c r="AL32" s="233" t="s">
        <v>1753</v>
      </c>
      <c r="AO32" s="12" t="s">
        <v>1875</v>
      </c>
      <c r="AP32" s="12" t="s">
        <v>2230</v>
      </c>
      <c r="AQ32" s="13">
        <v>50</v>
      </c>
      <c r="AR32" s="12">
        <v>150</v>
      </c>
      <c r="AS32" s="12">
        <v>30</v>
      </c>
      <c r="AT32" s="235" t="s">
        <v>1684</v>
      </c>
      <c r="AZ32" s="12" t="s">
        <v>4777</v>
      </c>
    </row>
    <row r="33" spans="1:52" ht="12" customHeight="1" thickBot="1">
      <c r="A33" s="46"/>
      <c r="B33" s="74"/>
      <c r="C33" s="89" t="s">
        <v>1743</v>
      </c>
      <c r="D33" s="87" t="s">
        <v>1789</v>
      </c>
      <c r="E33" s="19" t="s">
        <v>4720</v>
      </c>
      <c r="F33" s="19" t="s">
        <v>4721</v>
      </c>
      <c r="G33" s="19" t="s">
        <v>4722</v>
      </c>
      <c r="H33" s="19" t="s">
        <v>4723</v>
      </c>
      <c r="I33" s="19" t="s">
        <v>4724</v>
      </c>
      <c r="J33" s="25"/>
      <c r="K33" s="25"/>
      <c r="L33" s="7"/>
      <c r="M33" s="27">
        <v>6</v>
      </c>
      <c r="N33" s="7" t="s">
        <v>1790</v>
      </c>
      <c r="O33" s="7" t="s">
        <v>1791</v>
      </c>
      <c r="P33" s="27">
        <v>22</v>
      </c>
      <c r="Q33" s="7" t="s">
        <v>1790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18"/>
      <c r="AC33" s="18"/>
      <c r="AD33" s="18"/>
      <c r="AE33" s="7"/>
      <c r="AF33" s="47"/>
      <c r="AO33" s="12" t="s">
        <v>1876</v>
      </c>
      <c r="AP33" s="12" t="s">
        <v>2231</v>
      </c>
      <c r="AR33" s="12">
        <v>151</v>
      </c>
      <c r="AS33" s="12">
        <v>31</v>
      </c>
      <c r="AT33" s="235" t="s">
        <v>1308</v>
      </c>
      <c r="AZ33" s="12" t="s">
        <v>4778</v>
      </c>
    </row>
    <row r="34" spans="1:52" ht="12" customHeight="1">
      <c r="A34" s="46"/>
      <c r="B34" s="74"/>
      <c r="C34" s="90"/>
      <c r="D34" s="88"/>
      <c r="E34" s="26"/>
      <c r="F34" s="26"/>
      <c r="G34" s="26"/>
      <c r="H34" s="26"/>
      <c r="I34" s="26"/>
      <c r="J34" s="25"/>
      <c r="K34" s="25"/>
      <c r="L34" s="7"/>
      <c r="M34" s="7" t="s">
        <v>4725</v>
      </c>
      <c r="N34" s="7"/>
      <c r="O34" s="7"/>
      <c r="P34" s="7"/>
      <c r="Q34" s="25"/>
      <c r="R34" s="25"/>
      <c r="S34" s="25"/>
      <c r="T34" s="25"/>
      <c r="U34" s="25"/>
      <c r="V34" s="25"/>
      <c r="W34" s="25"/>
      <c r="X34" s="25"/>
      <c r="Y34" s="25"/>
      <c r="Z34" s="18"/>
      <c r="AA34" s="7"/>
      <c r="AB34" s="7"/>
      <c r="AC34" s="7"/>
      <c r="AD34" s="7"/>
      <c r="AE34" s="7"/>
      <c r="AF34" s="47"/>
      <c r="AO34" s="12" t="s">
        <v>1877</v>
      </c>
      <c r="AP34" s="12" t="s">
        <v>2232</v>
      </c>
      <c r="AR34" s="12">
        <v>152</v>
      </c>
      <c r="AS34" s="12">
        <v>32</v>
      </c>
      <c r="AT34" s="235" t="s">
        <v>697</v>
      </c>
      <c r="AZ34" s="12" t="s">
        <v>4779</v>
      </c>
    </row>
    <row r="35" spans="1:52" ht="12" customHeight="1">
      <c r="A35" s="46"/>
      <c r="B35" s="25"/>
      <c r="C35" s="25"/>
      <c r="D35" s="25"/>
      <c r="E35" s="25"/>
      <c r="F35" s="25"/>
      <c r="G35" s="25"/>
      <c r="H35" s="25"/>
      <c r="I35" s="25"/>
      <c r="J35" s="25"/>
      <c r="K35" s="18"/>
      <c r="L35" s="7"/>
      <c r="M35" s="7"/>
      <c r="N35" s="7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48"/>
      <c r="AO35" s="12" t="s">
        <v>1878</v>
      </c>
      <c r="AP35" s="12" t="s">
        <v>2233</v>
      </c>
      <c r="AR35" s="12">
        <v>153</v>
      </c>
      <c r="AS35" s="12">
        <v>33</v>
      </c>
      <c r="AT35" s="235" t="s">
        <v>698</v>
      </c>
      <c r="AZ35" s="12" t="s">
        <v>4780</v>
      </c>
    </row>
    <row r="36" spans="1:52" ht="12" customHeight="1">
      <c r="A36" s="46"/>
      <c r="B36" s="153" t="s">
        <v>4726</v>
      </c>
      <c r="C36" s="129"/>
      <c r="D36" s="129"/>
      <c r="E36" s="129"/>
      <c r="F36" s="129"/>
      <c r="G36" s="129"/>
      <c r="H36" s="129"/>
      <c r="I36" s="129"/>
      <c r="J36" s="129"/>
      <c r="K36" s="130"/>
      <c r="L36" s="129"/>
      <c r="M36" s="129"/>
      <c r="N36" s="131"/>
      <c r="O36" s="131"/>
      <c r="P36" s="131"/>
      <c r="Q36" s="154" t="s">
        <v>4728</v>
      </c>
      <c r="R36" s="129"/>
      <c r="S36" s="129"/>
      <c r="T36" s="129"/>
      <c r="U36" s="129"/>
      <c r="V36" s="132"/>
      <c r="W36" s="131"/>
      <c r="X36" s="129"/>
      <c r="Y36" s="129"/>
      <c r="Z36" s="131"/>
      <c r="AA36" s="131"/>
      <c r="AB36" s="129"/>
      <c r="AC36" s="131"/>
      <c r="AD36" s="131"/>
      <c r="AE36" s="130"/>
      <c r="AF36" s="48"/>
      <c r="AO36" s="12" t="s">
        <v>1879</v>
      </c>
      <c r="AP36" s="12" t="s">
        <v>2234</v>
      </c>
      <c r="AR36" s="12">
        <v>154</v>
      </c>
      <c r="AS36" s="12">
        <v>34</v>
      </c>
      <c r="AT36" s="235" t="s">
        <v>699</v>
      </c>
      <c r="AZ36" s="12" t="s">
        <v>4781</v>
      </c>
    </row>
    <row r="37" spans="1:52" ht="12" customHeight="1">
      <c r="A37" s="46"/>
      <c r="B37" s="128"/>
      <c r="C37" s="129"/>
      <c r="D37" s="133" t="s">
        <v>2501</v>
      </c>
      <c r="E37" s="129"/>
      <c r="F37" s="129"/>
      <c r="G37" s="129"/>
      <c r="H37" s="129"/>
      <c r="I37" s="129"/>
      <c r="J37" s="129"/>
      <c r="K37" s="131"/>
      <c r="L37" s="131"/>
      <c r="M37" s="134" t="s">
        <v>1792</v>
      </c>
      <c r="N37" s="129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4" t="s">
        <v>1792</v>
      </c>
      <c r="AC37" s="131"/>
      <c r="AD37" s="130"/>
      <c r="AE37" s="131"/>
      <c r="AF37" s="48"/>
      <c r="AH37" s="232" t="s">
        <v>1753</v>
      </c>
      <c r="AO37" s="12" t="s">
        <v>1880</v>
      </c>
      <c r="AP37" s="12" t="s">
        <v>2235</v>
      </c>
      <c r="AR37" s="12">
        <v>155</v>
      </c>
      <c r="AS37" s="12">
        <v>35</v>
      </c>
      <c r="AT37" s="235" t="s">
        <v>700</v>
      </c>
      <c r="AZ37" s="12" t="s">
        <v>4782</v>
      </c>
    </row>
    <row r="38" spans="1:52" ht="12" customHeight="1">
      <c r="A38" s="46"/>
      <c r="B38" s="135" t="s">
        <v>4624</v>
      </c>
      <c r="C38" s="136"/>
      <c r="D38" s="168" t="s">
        <v>1809</v>
      </c>
      <c r="E38" s="169"/>
      <c r="F38" s="169"/>
      <c r="G38" s="169"/>
      <c r="H38" s="170"/>
      <c r="I38" s="130" t="s">
        <v>1793</v>
      </c>
      <c r="J38" s="129"/>
      <c r="K38" s="131"/>
      <c r="L38" s="131"/>
      <c r="M38" s="195" t="s">
        <v>2190</v>
      </c>
      <c r="N38" s="196"/>
      <c r="O38" s="131"/>
      <c r="P38" s="131"/>
      <c r="Q38" s="131"/>
      <c r="R38" s="131"/>
      <c r="S38" s="131"/>
      <c r="T38" s="137" t="s">
        <v>2501</v>
      </c>
      <c r="U38" s="207" t="s">
        <v>1753</v>
      </c>
      <c r="V38" s="208"/>
      <c r="W38" s="208"/>
      <c r="X38" s="208"/>
      <c r="Y38" s="209"/>
      <c r="Z38" s="130" t="s">
        <v>1793</v>
      </c>
      <c r="AA38" s="131"/>
      <c r="AB38" s="203" t="s">
        <v>2188</v>
      </c>
      <c r="AC38" s="203"/>
      <c r="AD38" s="179"/>
      <c r="AE38" s="179"/>
      <c r="AF38" s="48"/>
      <c r="AH38" s="232" t="s">
        <v>4652</v>
      </c>
      <c r="AO38" s="12" t="s">
        <v>1881</v>
      </c>
      <c r="AP38" s="12" t="s">
        <v>2236</v>
      </c>
      <c r="AR38" s="12">
        <v>156</v>
      </c>
      <c r="AS38" s="12">
        <v>36</v>
      </c>
      <c r="AT38" s="235" t="s">
        <v>701</v>
      </c>
      <c r="AZ38" s="12" t="s">
        <v>4783</v>
      </c>
    </row>
    <row r="39" spans="1:52" ht="12" customHeight="1">
      <c r="A39" s="46"/>
      <c r="B39" s="138"/>
      <c r="C39" s="132"/>
      <c r="D39" s="179"/>
      <c r="E39" s="179"/>
      <c r="F39" s="179"/>
      <c r="G39" s="179"/>
      <c r="H39" s="179"/>
      <c r="I39" s="130"/>
      <c r="J39" s="130"/>
      <c r="K39" s="202"/>
      <c r="L39" s="202"/>
      <c r="M39" s="139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48"/>
      <c r="AH39" s="232" t="s">
        <v>4653</v>
      </c>
      <c r="AO39" s="12" t="s">
        <v>1882</v>
      </c>
      <c r="AP39" s="12" t="s">
        <v>2237</v>
      </c>
      <c r="AS39" s="12">
        <v>37</v>
      </c>
      <c r="AT39" s="235" t="s">
        <v>708</v>
      </c>
      <c r="AZ39" s="12" t="s">
        <v>4784</v>
      </c>
    </row>
    <row r="40" spans="1:52" ht="12" customHeight="1">
      <c r="A40" s="46"/>
      <c r="B40" s="135" t="s">
        <v>1749</v>
      </c>
      <c r="C40" s="136"/>
      <c r="D40" s="168" t="s">
        <v>1753</v>
      </c>
      <c r="E40" s="169"/>
      <c r="F40" s="169"/>
      <c r="G40" s="169"/>
      <c r="H40" s="170"/>
      <c r="I40" s="130" t="s">
        <v>1793</v>
      </c>
      <c r="J40" s="129"/>
      <c r="K40" s="131"/>
      <c r="L40" s="130"/>
      <c r="M40" s="193" t="s">
        <v>2188</v>
      </c>
      <c r="N40" s="194"/>
      <c r="O40" s="131"/>
      <c r="P40" s="131"/>
      <c r="Q40" s="154" t="s">
        <v>4729</v>
      </c>
      <c r="R40" s="131"/>
      <c r="S40" s="131"/>
      <c r="T40" s="131"/>
      <c r="U40" s="131"/>
      <c r="V40" s="131"/>
      <c r="W40" s="131"/>
      <c r="X40" s="132"/>
      <c r="Y40" s="140"/>
      <c r="Z40" s="141"/>
      <c r="AA40" s="141"/>
      <c r="AB40" s="131"/>
      <c r="AC40" s="129"/>
      <c r="AD40" s="131"/>
      <c r="AE40" s="129"/>
      <c r="AF40" s="49"/>
      <c r="AH40" s="232" t="s">
        <v>4654</v>
      </c>
      <c r="AO40" s="12" t="s">
        <v>1883</v>
      </c>
      <c r="AP40" s="12" t="s">
        <v>2238</v>
      </c>
      <c r="AS40" s="12">
        <v>38</v>
      </c>
      <c r="AT40" s="235" t="s">
        <v>709</v>
      </c>
      <c r="AZ40" s="12" t="s">
        <v>4785</v>
      </c>
    </row>
    <row r="41" spans="1:52" ht="12" customHeight="1">
      <c r="A41" s="46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4"/>
      <c r="N41" s="131"/>
      <c r="O41" s="131"/>
      <c r="P41" s="131"/>
      <c r="Q41" s="142"/>
      <c r="R41" s="131"/>
      <c r="S41" s="131"/>
      <c r="T41" s="131"/>
      <c r="U41" s="131"/>
      <c r="V41" s="131"/>
      <c r="W41" s="131"/>
      <c r="X41" s="132"/>
      <c r="Y41" s="140"/>
      <c r="Z41" s="141"/>
      <c r="AA41" s="141"/>
      <c r="AB41" s="131"/>
      <c r="AC41" s="129"/>
      <c r="AD41" s="131"/>
      <c r="AE41" s="129"/>
      <c r="AF41" s="48"/>
      <c r="AH41" s="232" t="s">
        <v>4655</v>
      </c>
      <c r="AO41" s="12" t="s">
        <v>1884</v>
      </c>
      <c r="AP41" s="12" t="s">
        <v>2239</v>
      </c>
      <c r="AS41" s="12">
        <v>39</v>
      </c>
      <c r="AT41" s="235" t="s">
        <v>710</v>
      </c>
      <c r="AZ41" s="12" t="s">
        <v>4786</v>
      </c>
    </row>
    <row r="42" spans="1:52" ht="12" customHeight="1">
      <c r="A42" s="46"/>
      <c r="B42" s="135" t="s">
        <v>1750</v>
      </c>
      <c r="C42" s="136"/>
      <c r="D42" s="168" t="s">
        <v>1753</v>
      </c>
      <c r="E42" s="169"/>
      <c r="F42" s="169"/>
      <c r="G42" s="169"/>
      <c r="H42" s="170"/>
      <c r="I42" s="130" t="s">
        <v>1793</v>
      </c>
      <c r="J42" s="129"/>
      <c r="K42" s="131"/>
      <c r="L42" s="131"/>
      <c r="M42" s="193" t="s">
        <v>2188</v>
      </c>
      <c r="N42" s="194"/>
      <c r="O42" s="131"/>
      <c r="P42" s="131"/>
      <c r="Q42" s="143" t="s">
        <v>2500</v>
      </c>
      <c r="R42" s="129"/>
      <c r="S42" s="129"/>
      <c r="T42" s="129"/>
      <c r="U42" s="129"/>
      <c r="V42" s="131"/>
      <c r="W42" s="131"/>
      <c r="X42" s="132"/>
      <c r="Y42" s="140"/>
      <c r="Z42" s="141"/>
      <c r="AA42" s="141"/>
      <c r="AB42" s="134" t="s">
        <v>1792</v>
      </c>
      <c r="AC42" s="129"/>
      <c r="AD42" s="130"/>
      <c r="AE42" s="129"/>
      <c r="AF42" s="48"/>
      <c r="AH42" s="232" t="s">
        <v>4711</v>
      </c>
      <c r="AO42" s="12" t="s">
        <v>1885</v>
      </c>
      <c r="AP42" s="12" t="s">
        <v>2240</v>
      </c>
      <c r="AS42" s="12">
        <v>40</v>
      </c>
      <c r="AT42" s="235" t="s">
        <v>711</v>
      </c>
      <c r="AZ42" s="12" t="s">
        <v>4787</v>
      </c>
    </row>
    <row r="43" spans="1:52" ht="12" customHeight="1">
      <c r="A43" s="46"/>
      <c r="B43" s="131"/>
      <c r="C43" s="129"/>
      <c r="D43" s="129"/>
      <c r="E43" s="138"/>
      <c r="F43" s="138"/>
      <c r="G43" s="144"/>
      <c r="H43" s="138"/>
      <c r="I43" s="129"/>
      <c r="J43" s="129"/>
      <c r="K43" s="129"/>
      <c r="L43" s="129"/>
      <c r="M43" s="129"/>
      <c r="N43" s="144"/>
      <c r="O43" s="129"/>
      <c r="P43" s="129"/>
      <c r="Q43" s="131"/>
      <c r="R43" s="131"/>
      <c r="S43" s="131"/>
      <c r="T43" s="145" t="s">
        <v>4658</v>
      </c>
      <c r="U43" s="171" t="s">
        <v>1753</v>
      </c>
      <c r="V43" s="172"/>
      <c r="W43" s="172"/>
      <c r="X43" s="172"/>
      <c r="Y43" s="173"/>
      <c r="Z43" s="129" t="s">
        <v>1793</v>
      </c>
      <c r="AA43" s="131"/>
      <c r="AB43" s="226" t="s">
        <v>2188</v>
      </c>
      <c r="AC43" s="227"/>
      <c r="AD43" s="146"/>
      <c r="AE43" s="146"/>
      <c r="AF43" s="48"/>
      <c r="AH43" s="232" t="s">
        <v>4712</v>
      </c>
      <c r="AO43" s="12" t="s">
        <v>1886</v>
      </c>
      <c r="AP43" s="12" t="s">
        <v>2241</v>
      </c>
      <c r="AS43" s="12">
        <v>41</v>
      </c>
      <c r="AT43" s="235" t="s">
        <v>702</v>
      </c>
      <c r="AZ43" s="12" t="s">
        <v>4788</v>
      </c>
    </row>
    <row r="44" spans="1:52" ht="12" customHeight="1">
      <c r="A44" s="46"/>
      <c r="B44" s="135" t="s">
        <v>1751</v>
      </c>
      <c r="C44" s="136"/>
      <c r="D44" s="168" t="s">
        <v>1753</v>
      </c>
      <c r="E44" s="169"/>
      <c r="F44" s="169"/>
      <c r="G44" s="169"/>
      <c r="H44" s="170"/>
      <c r="I44" s="130" t="s">
        <v>1793</v>
      </c>
      <c r="J44" s="129"/>
      <c r="K44" s="131"/>
      <c r="L44" s="131"/>
      <c r="M44" s="193" t="s">
        <v>2188</v>
      </c>
      <c r="N44" s="194"/>
      <c r="O44" s="129"/>
      <c r="P44" s="129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48"/>
      <c r="AH44" s="232" t="s">
        <v>4713</v>
      </c>
      <c r="AO44" s="12" t="s">
        <v>1887</v>
      </c>
      <c r="AP44" s="12" t="s">
        <v>2242</v>
      </c>
      <c r="AS44" s="12">
        <v>42</v>
      </c>
      <c r="AT44" s="235" t="s">
        <v>703</v>
      </c>
      <c r="AZ44" s="12" t="s">
        <v>4789</v>
      </c>
    </row>
    <row r="45" spans="1:52" ht="12" customHeight="1">
      <c r="A45" s="46"/>
      <c r="B45" s="142"/>
      <c r="C45" s="129"/>
      <c r="D45" s="131"/>
      <c r="E45" s="131"/>
      <c r="F45" s="131"/>
      <c r="G45" s="131"/>
      <c r="H45" s="131"/>
      <c r="I45" s="132"/>
      <c r="J45" s="140"/>
      <c r="K45" s="132"/>
      <c r="L45" s="132"/>
      <c r="M45" s="132"/>
      <c r="N45" s="132"/>
      <c r="O45" s="129"/>
      <c r="P45" s="129"/>
      <c r="Q45" s="143" t="s">
        <v>4656</v>
      </c>
      <c r="R45" s="129"/>
      <c r="S45" s="129"/>
      <c r="T45" s="129"/>
      <c r="U45" s="129"/>
      <c r="V45" s="131"/>
      <c r="W45" s="131"/>
      <c r="X45" s="132"/>
      <c r="Y45" s="140"/>
      <c r="Z45" s="141"/>
      <c r="AA45" s="141"/>
      <c r="AB45" s="131"/>
      <c r="AC45" s="131"/>
      <c r="AD45" s="130"/>
      <c r="AE45" s="129"/>
      <c r="AF45" s="48"/>
      <c r="AH45" s="232" t="s">
        <v>4714</v>
      </c>
      <c r="AO45" s="12" t="s">
        <v>1888</v>
      </c>
      <c r="AP45" s="12" t="s">
        <v>2243</v>
      </c>
      <c r="AS45" s="12">
        <v>43</v>
      </c>
      <c r="AT45" s="235" t="s">
        <v>704</v>
      </c>
      <c r="AZ45" s="12" t="s">
        <v>4790</v>
      </c>
    </row>
    <row r="46" spans="1:52" ht="12" customHeight="1">
      <c r="A46" s="46"/>
      <c r="B46" s="135" t="s">
        <v>1752</v>
      </c>
      <c r="C46" s="136"/>
      <c r="D46" s="168" t="s">
        <v>1753</v>
      </c>
      <c r="E46" s="169"/>
      <c r="F46" s="169"/>
      <c r="G46" s="169"/>
      <c r="H46" s="170"/>
      <c r="I46" s="130" t="s">
        <v>1793</v>
      </c>
      <c r="J46" s="129"/>
      <c r="K46" s="131"/>
      <c r="L46" s="131"/>
      <c r="M46" s="193" t="s">
        <v>2188</v>
      </c>
      <c r="N46" s="194"/>
      <c r="O46" s="131"/>
      <c r="P46" s="131"/>
      <c r="Q46" s="131"/>
      <c r="R46" s="147"/>
      <c r="S46" s="147"/>
      <c r="T46" s="148" t="s">
        <v>4657</v>
      </c>
      <c r="U46" s="171" t="s">
        <v>1753</v>
      </c>
      <c r="V46" s="172"/>
      <c r="W46" s="172"/>
      <c r="X46" s="172"/>
      <c r="Y46" s="173"/>
      <c r="Z46" s="131" t="s">
        <v>1793</v>
      </c>
      <c r="AA46" s="131"/>
      <c r="AB46" s="131"/>
      <c r="AC46" s="131"/>
      <c r="AD46" s="221"/>
      <c r="AE46" s="221"/>
      <c r="AF46" s="48"/>
      <c r="AH46" s="232" t="s">
        <v>4715</v>
      </c>
      <c r="AO46" s="12" t="s">
        <v>1889</v>
      </c>
      <c r="AP46" s="12" t="s">
        <v>2244</v>
      </c>
      <c r="AS46" s="12">
        <v>44</v>
      </c>
      <c r="AT46" s="235" t="s">
        <v>705</v>
      </c>
      <c r="AZ46" s="12" t="s">
        <v>4791</v>
      </c>
    </row>
    <row r="47" spans="1:52" ht="6" customHeight="1">
      <c r="A47" s="46"/>
      <c r="B47" s="149"/>
      <c r="C47" s="149"/>
      <c r="D47" s="149"/>
      <c r="E47" s="149"/>
      <c r="F47" s="149"/>
      <c r="G47" s="129"/>
      <c r="H47" s="149"/>
      <c r="I47" s="149"/>
      <c r="J47" s="149"/>
      <c r="K47" s="149"/>
      <c r="L47" s="131"/>
      <c r="M47" s="150"/>
      <c r="N47" s="150"/>
      <c r="O47" s="131"/>
      <c r="P47" s="131"/>
      <c r="Q47" s="131"/>
      <c r="R47" s="129"/>
      <c r="S47" s="131"/>
      <c r="T47" s="131"/>
      <c r="U47" s="222" t="s">
        <v>4659</v>
      </c>
      <c r="V47" s="222"/>
      <c r="W47" s="222"/>
      <c r="X47" s="222"/>
      <c r="Y47" s="222"/>
      <c r="Z47" s="131"/>
      <c r="AA47" s="131"/>
      <c r="AB47" s="131"/>
      <c r="AC47" s="131"/>
      <c r="AD47" s="131"/>
      <c r="AE47" s="131"/>
      <c r="AF47" s="48"/>
      <c r="AH47" s="232" t="s">
        <v>4688</v>
      </c>
      <c r="AO47" s="12" t="s">
        <v>1890</v>
      </c>
      <c r="AP47" s="12" t="s">
        <v>2245</v>
      </c>
      <c r="AS47" s="12">
        <v>45</v>
      </c>
      <c r="AT47" s="235" t="s">
        <v>706</v>
      </c>
      <c r="AZ47" s="12" t="s">
        <v>4792</v>
      </c>
    </row>
    <row r="48" spans="1:52" ht="12" customHeight="1">
      <c r="A48" s="46"/>
      <c r="B48" s="153" t="s">
        <v>4727</v>
      </c>
      <c r="C48" s="129"/>
      <c r="D48" s="129"/>
      <c r="E48" s="129"/>
      <c r="F48" s="129"/>
      <c r="G48" s="129"/>
      <c r="H48" s="129"/>
      <c r="I48" s="129"/>
      <c r="J48" s="129"/>
      <c r="K48" s="129"/>
      <c r="L48" s="131"/>
      <c r="M48" s="129"/>
      <c r="N48" s="129"/>
      <c r="O48" s="131"/>
      <c r="P48" s="131"/>
      <c r="Q48" s="131"/>
      <c r="R48" s="129"/>
      <c r="S48" s="131"/>
      <c r="T48" s="131"/>
      <c r="U48" s="223"/>
      <c r="V48" s="223"/>
      <c r="W48" s="223"/>
      <c r="X48" s="223"/>
      <c r="Y48" s="223"/>
      <c r="Z48" s="131"/>
      <c r="AA48" s="131"/>
      <c r="AB48" s="134" t="s">
        <v>1792</v>
      </c>
      <c r="AC48" s="129"/>
      <c r="AD48" s="131"/>
      <c r="AE48" s="131"/>
      <c r="AF48" s="48"/>
      <c r="AH48" s="24" t="s">
        <v>4704</v>
      </c>
      <c r="AO48" s="12" t="s">
        <v>1891</v>
      </c>
      <c r="AP48" s="12" t="s">
        <v>2246</v>
      </c>
      <c r="AS48" s="12">
        <v>46</v>
      </c>
      <c r="AT48" s="235" t="s">
        <v>707</v>
      </c>
      <c r="AZ48" s="12" t="s">
        <v>4793</v>
      </c>
    </row>
    <row r="49" spans="1:52" ht="12" customHeight="1">
      <c r="A49" s="46"/>
      <c r="B49" s="128"/>
      <c r="C49" s="129"/>
      <c r="D49" s="133" t="s">
        <v>2501</v>
      </c>
      <c r="E49" s="129"/>
      <c r="F49" s="129"/>
      <c r="G49" s="129"/>
      <c r="H49" s="129"/>
      <c r="I49" s="129"/>
      <c r="J49" s="129"/>
      <c r="K49" s="131"/>
      <c r="L49" s="131"/>
      <c r="M49" s="134" t="s">
        <v>1792</v>
      </c>
      <c r="N49" s="129"/>
      <c r="O49" s="131"/>
      <c r="P49" s="131"/>
      <c r="Q49" s="147"/>
      <c r="R49" s="147"/>
      <c r="S49" s="147"/>
      <c r="T49" s="145" t="s">
        <v>4658</v>
      </c>
      <c r="U49" s="224" t="s">
        <v>1753</v>
      </c>
      <c r="V49" s="224"/>
      <c r="W49" s="224"/>
      <c r="X49" s="224"/>
      <c r="Y49" s="224"/>
      <c r="Z49" s="129" t="s">
        <v>1793</v>
      </c>
      <c r="AA49" s="131"/>
      <c r="AB49" s="225" t="s">
        <v>2188</v>
      </c>
      <c r="AC49" s="225"/>
      <c r="AD49" s="131"/>
      <c r="AE49" s="131"/>
      <c r="AF49" s="48"/>
      <c r="AG49" s="23" t="e">
        <f>IF(AND(AG14=1,AG64=0),"※地点②を設定して下さい","")</f>
        <v>#REF!</v>
      </c>
      <c r="AH49" s="24" t="s">
        <v>4705</v>
      </c>
      <c r="AO49" s="12" t="s">
        <v>1892</v>
      </c>
      <c r="AP49" s="12" t="s">
        <v>2247</v>
      </c>
      <c r="AS49" s="12">
        <v>47</v>
      </c>
      <c r="AZ49" s="12" t="s">
        <v>4794</v>
      </c>
    </row>
    <row r="50" spans="1:52" ht="12" customHeight="1">
      <c r="A50" s="46"/>
      <c r="B50" s="135" t="s">
        <v>4624</v>
      </c>
      <c r="C50" s="136"/>
      <c r="D50" s="168" t="s">
        <v>1809</v>
      </c>
      <c r="E50" s="169"/>
      <c r="F50" s="169"/>
      <c r="G50" s="169"/>
      <c r="H50" s="170"/>
      <c r="I50" s="130" t="s">
        <v>1793</v>
      </c>
      <c r="J50" s="129"/>
      <c r="K50" s="131"/>
      <c r="L50" s="131"/>
      <c r="M50" s="195" t="s">
        <v>2195</v>
      </c>
      <c r="N50" s="196"/>
      <c r="O50" s="131"/>
      <c r="P50" s="131"/>
      <c r="Q50" s="131"/>
      <c r="R50" s="147"/>
      <c r="S50" s="147"/>
      <c r="T50" s="148"/>
      <c r="U50" s="149"/>
      <c r="V50" s="149"/>
      <c r="W50" s="149"/>
      <c r="X50" s="149"/>
      <c r="Y50" s="149"/>
      <c r="Z50" s="131"/>
      <c r="AA50" s="131"/>
      <c r="AB50" s="131"/>
      <c r="AC50" s="131"/>
      <c r="AD50" s="151"/>
      <c r="AE50" s="151"/>
      <c r="AF50" s="48"/>
      <c r="AO50" s="12" t="s">
        <v>1893</v>
      </c>
      <c r="AP50" s="12" t="s">
        <v>2248</v>
      </c>
      <c r="AS50" s="12">
        <v>48</v>
      </c>
      <c r="AZ50" s="12" t="s">
        <v>4795</v>
      </c>
    </row>
    <row r="51" spans="1:52" ht="6" customHeight="1">
      <c r="A51" s="46"/>
      <c r="B51" s="129"/>
      <c r="C51" s="129"/>
      <c r="D51" s="131"/>
      <c r="E51" s="131"/>
      <c r="F51" s="131"/>
      <c r="G51" s="131"/>
      <c r="H51" s="131"/>
      <c r="I51" s="132"/>
      <c r="J51" s="140"/>
      <c r="K51" s="132"/>
      <c r="L51" s="132"/>
      <c r="M51" s="129"/>
      <c r="N51" s="129"/>
      <c r="O51" s="131"/>
      <c r="P51" s="131"/>
      <c r="Q51" s="131"/>
      <c r="R51" s="129"/>
      <c r="S51" s="131"/>
      <c r="T51" s="131"/>
      <c r="U51" s="152"/>
      <c r="V51" s="152"/>
      <c r="W51" s="152"/>
      <c r="X51" s="152"/>
      <c r="Y51" s="152"/>
      <c r="Z51" s="131"/>
      <c r="AA51" s="131"/>
      <c r="AB51" s="131"/>
      <c r="AC51" s="131"/>
      <c r="AD51" s="131"/>
      <c r="AE51" s="131"/>
      <c r="AF51" s="50"/>
      <c r="AG51" s="23" t="e">
        <f>IF(AND(AG18=1,AG66=0),"※地点③を設定して下さい","")</f>
        <v>#REF!</v>
      </c>
      <c r="AO51" s="12" t="s">
        <v>1894</v>
      </c>
      <c r="AP51" s="12" t="s">
        <v>2249</v>
      </c>
      <c r="AS51" s="12">
        <v>49</v>
      </c>
      <c r="AZ51" s="12" t="s">
        <v>4796</v>
      </c>
    </row>
    <row r="52" spans="1:52" ht="12" customHeight="1">
      <c r="A52" s="46"/>
      <c r="B52" s="36"/>
      <c r="C52" s="18"/>
      <c r="D52" s="18"/>
      <c r="E52" s="74"/>
      <c r="F52" s="74"/>
      <c r="G52" s="74"/>
      <c r="H52" s="25"/>
      <c r="I52" s="18"/>
      <c r="J52" s="18"/>
      <c r="K52" s="25"/>
      <c r="L52" s="25"/>
      <c r="M52" s="25"/>
      <c r="N52" s="34"/>
      <c r="O52" s="25"/>
      <c r="P52" s="34"/>
      <c r="Q52" s="25"/>
      <c r="R52" s="18"/>
      <c r="S52" s="25"/>
      <c r="T52" s="25"/>
      <c r="U52" s="63"/>
      <c r="V52" s="63"/>
      <c r="W52" s="63"/>
      <c r="X52" s="63"/>
      <c r="Y52" s="63"/>
      <c r="Z52" s="25"/>
      <c r="AA52" s="25"/>
      <c r="AB52" s="37"/>
      <c r="AC52" s="18"/>
      <c r="AD52" s="25"/>
      <c r="AE52" s="25"/>
      <c r="AF52" s="48"/>
      <c r="AO52" s="12" t="s">
        <v>2200</v>
      </c>
      <c r="AP52" s="12" t="s">
        <v>2250</v>
      </c>
      <c r="AS52" s="12">
        <v>50</v>
      </c>
      <c r="AZ52" s="12" t="s">
        <v>4797</v>
      </c>
    </row>
    <row r="53" spans="1:52" ht="12" customHeight="1">
      <c r="A53" s="46"/>
      <c r="B53" s="155" t="s">
        <v>4731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2" t="s">
        <v>1792</v>
      </c>
      <c r="N53" s="91"/>
      <c r="O53" s="93"/>
      <c r="P53" s="91"/>
      <c r="Q53" s="155" t="s">
        <v>4730</v>
      </c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2" t="s">
        <v>1792</v>
      </c>
      <c r="AC53" s="91"/>
      <c r="AD53" s="93"/>
      <c r="AE53" s="91"/>
      <c r="AF53" s="48"/>
      <c r="AG53" s="23" t="e">
        <f>IF(AND(AG22=1,AG68=0),"※地点④を設定して下さい","")</f>
        <v>#REF!</v>
      </c>
      <c r="AO53" s="12" t="s">
        <v>2201</v>
      </c>
      <c r="AP53" s="12" t="s">
        <v>2251</v>
      </c>
      <c r="AS53" s="12">
        <v>51</v>
      </c>
    </row>
    <row r="54" spans="1:52" ht="12" customHeight="1">
      <c r="A54" s="46"/>
      <c r="B54" s="91"/>
      <c r="C54" s="91"/>
      <c r="D54" s="91"/>
      <c r="E54" s="94" t="s">
        <v>2502</v>
      </c>
      <c r="F54" s="207" t="s">
        <v>1801</v>
      </c>
      <c r="G54" s="208"/>
      <c r="H54" s="208"/>
      <c r="I54" s="208"/>
      <c r="J54" s="209"/>
      <c r="K54" s="93" t="s">
        <v>1793</v>
      </c>
      <c r="L54" s="91"/>
      <c r="M54" s="203" t="s">
        <v>2195</v>
      </c>
      <c r="N54" s="203"/>
      <c r="O54" s="220"/>
      <c r="P54" s="220"/>
      <c r="Q54" s="91"/>
      <c r="R54" s="91"/>
      <c r="S54" s="91"/>
      <c r="T54" s="94" t="s">
        <v>2502</v>
      </c>
      <c r="U54" s="207" t="s">
        <v>1753</v>
      </c>
      <c r="V54" s="208"/>
      <c r="W54" s="208"/>
      <c r="X54" s="208"/>
      <c r="Y54" s="209"/>
      <c r="Z54" s="93" t="s">
        <v>1793</v>
      </c>
      <c r="AA54" s="91"/>
      <c r="AB54" s="203" t="s">
        <v>2188</v>
      </c>
      <c r="AC54" s="203"/>
      <c r="AD54" s="220"/>
      <c r="AE54" s="220"/>
      <c r="AF54" s="47"/>
      <c r="AO54" s="12" t="s">
        <v>2202</v>
      </c>
      <c r="AP54" s="12" t="s">
        <v>2252</v>
      </c>
      <c r="AS54" s="12">
        <v>52</v>
      </c>
    </row>
    <row r="55" spans="1:52" ht="12" customHeight="1">
      <c r="A55" s="51"/>
      <c r="B55" s="30"/>
      <c r="C55" s="7"/>
      <c r="D55" s="8"/>
      <c r="E55" s="8"/>
      <c r="F55" s="8"/>
      <c r="G55" s="8"/>
      <c r="H55" s="8"/>
      <c r="I55" s="76"/>
      <c r="J55" s="20"/>
      <c r="K55" s="76"/>
      <c r="L55" s="76"/>
      <c r="M55" s="76"/>
      <c r="N55" s="76"/>
      <c r="O55" s="18"/>
      <c r="P55" s="67"/>
      <c r="Q55" s="36"/>
      <c r="R55" s="18"/>
      <c r="S55" s="7"/>
      <c r="T55" s="7"/>
      <c r="U55" s="18"/>
      <c r="V55" s="25"/>
      <c r="W55" s="18"/>
      <c r="X55" s="25"/>
      <c r="Y55" s="25"/>
      <c r="Z55" s="25"/>
      <c r="AA55" s="25"/>
      <c r="AB55" s="25"/>
      <c r="AC55" s="25"/>
      <c r="AD55" s="25"/>
      <c r="AE55" s="25"/>
      <c r="AF55" s="48"/>
      <c r="AG55" s="23" t="e">
        <f>IF(AND(AG26=1,AG70=0),"※地点⑤を設定して下さい","")</f>
        <v>#REF!</v>
      </c>
      <c r="AH55" s="24"/>
      <c r="AO55" s="12" t="s">
        <v>2203</v>
      </c>
      <c r="AP55" s="12" t="s">
        <v>2253</v>
      </c>
      <c r="AS55" s="12">
        <v>53</v>
      </c>
    </row>
    <row r="56" spans="1:52" ht="12" customHeight="1">
      <c r="A56" s="51"/>
      <c r="B56" s="156" t="s">
        <v>4661</v>
      </c>
      <c r="C56" s="95"/>
      <c r="D56" s="96"/>
      <c r="E56" s="96"/>
      <c r="F56" s="96"/>
      <c r="G56" s="96"/>
      <c r="H56" s="96"/>
      <c r="I56" s="97"/>
      <c r="J56" s="98"/>
      <c r="K56" s="97"/>
      <c r="L56" s="97"/>
      <c r="M56" s="97"/>
      <c r="N56" s="97"/>
      <c r="O56" s="95"/>
      <c r="P56" s="67"/>
      <c r="Q56" s="157" t="s">
        <v>4662</v>
      </c>
      <c r="R56" s="101"/>
      <c r="S56" s="101"/>
      <c r="T56" s="101"/>
      <c r="U56" s="101"/>
      <c r="V56" s="102"/>
      <c r="W56" s="101"/>
      <c r="X56" s="102"/>
      <c r="Y56" s="102"/>
      <c r="Z56" s="102"/>
      <c r="AA56" s="102"/>
      <c r="AB56" s="102"/>
      <c r="AC56" s="102"/>
      <c r="AD56" s="102"/>
      <c r="AE56" s="102"/>
      <c r="AF56" s="49"/>
      <c r="AH56" s="24"/>
      <c r="AO56" s="12" t="s">
        <v>2204</v>
      </c>
      <c r="AP56" s="12" t="s">
        <v>2254</v>
      </c>
      <c r="AS56" s="12">
        <v>54</v>
      </c>
    </row>
    <row r="57" spans="1:52" ht="12" customHeight="1">
      <c r="A57" s="52"/>
      <c r="B57" s="99" t="s">
        <v>1696</v>
      </c>
      <c r="C57" s="95"/>
      <c r="D57" s="95"/>
      <c r="E57" s="95"/>
      <c r="F57" s="95"/>
      <c r="G57" s="95"/>
      <c r="H57" s="99" t="s">
        <v>4646</v>
      </c>
      <c r="I57" s="100"/>
      <c r="J57" s="95"/>
      <c r="K57" s="95"/>
      <c r="L57" s="96"/>
      <c r="M57" s="165" t="s">
        <v>1792</v>
      </c>
      <c r="N57" s="95"/>
      <c r="O57" s="96"/>
      <c r="P57" s="25"/>
      <c r="Q57" s="102"/>
      <c r="R57" s="102"/>
      <c r="S57" s="102"/>
      <c r="T57" s="103" t="s">
        <v>4660</v>
      </c>
      <c r="U57" s="168" t="s">
        <v>1753</v>
      </c>
      <c r="V57" s="169"/>
      <c r="W57" s="169"/>
      <c r="X57" s="169"/>
      <c r="Y57" s="170"/>
      <c r="Z57" s="104" t="s">
        <v>1793</v>
      </c>
      <c r="AA57" s="102"/>
      <c r="AB57" s="102"/>
      <c r="AC57" s="102"/>
      <c r="AD57" s="102"/>
      <c r="AE57" s="102"/>
      <c r="AF57" s="48"/>
      <c r="AH57" s="24"/>
      <c r="AO57" s="12" t="s">
        <v>2205</v>
      </c>
      <c r="AP57" s="12" t="s">
        <v>2255</v>
      </c>
      <c r="AS57" s="12">
        <v>55</v>
      </c>
    </row>
    <row r="58" spans="1:52" ht="12" customHeight="1">
      <c r="A58" s="52"/>
      <c r="B58" s="171" t="s">
        <v>1657</v>
      </c>
      <c r="C58" s="172"/>
      <c r="D58" s="172"/>
      <c r="E58" s="172"/>
      <c r="F58" s="173"/>
      <c r="G58" s="95"/>
      <c r="H58" s="168" t="s">
        <v>1688</v>
      </c>
      <c r="I58" s="169"/>
      <c r="J58" s="169"/>
      <c r="K58" s="170"/>
      <c r="L58" s="96"/>
      <c r="M58" s="166" t="s">
        <v>2190</v>
      </c>
      <c r="N58" s="167"/>
      <c r="O58" s="96"/>
      <c r="P58" s="25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48"/>
      <c r="AH58" s="24"/>
      <c r="AO58" s="12" t="s">
        <v>2206</v>
      </c>
      <c r="AP58" s="12" t="s">
        <v>2256</v>
      </c>
      <c r="AS58" s="12">
        <v>56</v>
      </c>
    </row>
    <row r="59" spans="1:52" ht="12" customHeight="1">
      <c r="A59" s="52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6"/>
      <c r="M59" s="95"/>
      <c r="N59" s="95"/>
      <c r="O59" s="96"/>
      <c r="P59" s="64"/>
      <c r="Q59" s="158" t="s">
        <v>4664</v>
      </c>
      <c r="R59" s="105"/>
      <c r="S59" s="105"/>
      <c r="T59" s="105"/>
      <c r="U59" s="105"/>
      <c r="V59" s="106" t="s">
        <v>4709</v>
      </c>
      <c r="W59" s="102"/>
      <c r="X59" s="107"/>
      <c r="Y59" s="102"/>
      <c r="Z59" s="102"/>
      <c r="AA59" s="102"/>
      <c r="AB59" s="102"/>
      <c r="AC59" s="102"/>
      <c r="AD59" s="102"/>
      <c r="AE59" s="102"/>
      <c r="AF59" s="49"/>
      <c r="AH59" s="24"/>
      <c r="AO59" s="12" t="s">
        <v>2207</v>
      </c>
      <c r="AP59" s="12" t="s">
        <v>2257</v>
      </c>
      <c r="AS59" s="12">
        <v>57</v>
      </c>
    </row>
    <row r="60" spans="1:52" ht="12" customHeight="1">
      <c r="A60" s="62"/>
      <c r="B60" s="99" t="s">
        <v>1697</v>
      </c>
      <c r="C60" s="95"/>
      <c r="D60" s="95"/>
      <c r="E60" s="95"/>
      <c r="F60" s="95"/>
      <c r="G60" s="95"/>
      <c r="H60" s="99" t="s">
        <v>4646</v>
      </c>
      <c r="I60" s="100"/>
      <c r="J60" s="100"/>
      <c r="K60" s="100"/>
      <c r="L60" s="96"/>
      <c r="M60" s="165" t="s">
        <v>1792</v>
      </c>
      <c r="N60" s="95"/>
      <c r="O60" s="96"/>
      <c r="P60" s="67"/>
      <c r="Q60" s="101"/>
      <c r="R60" s="101"/>
      <c r="S60" s="108"/>
      <c r="T60" s="108"/>
      <c r="U60" s="108"/>
      <c r="V60" s="102"/>
      <c r="W60" s="101"/>
      <c r="X60" s="107"/>
      <c r="Y60" s="102"/>
      <c r="Z60" s="102"/>
      <c r="AA60" s="102"/>
      <c r="AB60" s="102"/>
      <c r="AC60" s="102"/>
      <c r="AD60" s="102"/>
      <c r="AE60" s="102"/>
      <c r="AF60" s="49"/>
      <c r="AO60" s="12" t="s">
        <v>2208</v>
      </c>
      <c r="AP60" s="12" t="s">
        <v>2258</v>
      </c>
      <c r="AS60" s="12">
        <v>58</v>
      </c>
    </row>
    <row r="61" spans="1:52" ht="12" customHeight="1">
      <c r="A61" s="52"/>
      <c r="B61" s="171" t="s">
        <v>1753</v>
      </c>
      <c r="C61" s="172"/>
      <c r="D61" s="172"/>
      <c r="E61" s="172"/>
      <c r="F61" s="173"/>
      <c r="G61" s="100"/>
      <c r="H61" s="168" t="s">
        <v>1753</v>
      </c>
      <c r="I61" s="169"/>
      <c r="J61" s="169"/>
      <c r="K61" s="170"/>
      <c r="L61" s="96"/>
      <c r="M61" s="166" t="s">
        <v>2188</v>
      </c>
      <c r="N61" s="167"/>
      <c r="O61" s="96"/>
      <c r="P61" s="25"/>
      <c r="Q61" s="102"/>
      <c r="R61" s="102"/>
      <c r="S61" s="102"/>
      <c r="T61" s="103" t="s">
        <v>2198</v>
      </c>
      <c r="U61" s="174" t="s">
        <v>1753</v>
      </c>
      <c r="V61" s="175"/>
      <c r="W61" s="175"/>
      <c r="X61" s="175"/>
      <c r="Y61" s="175"/>
      <c r="Z61" s="175"/>
      <c r="AA61" s="176"/>
      <c r="AB61" s="102"/>
      <c r="AC61" s="102"/>
      <c r="AD61" s="102"/>
      <c r="AE61" s="101"/>
      <c r="AF61" s="49"/>
      <c r="AO61" s="12" t="s">
        <v>2209</v>
      </c>
      <c r="AP61" s="12" t="s">
        <v>2259</v>
      </c>
      <c r="AS61" s="12">
        <v>59</v>
      </c>
    </row>
    <row r="62" spans="1:52" ht="12" customHeight="1">
      <c r="A62" s="52"/>
      <c r="B62" s="95"/>
      <c r="C62" s="95"/>
      <c r="D62" s="96"/>
      <c r="E62" s="96"/>
      <c r="F62" s="96"/>
      <c r="G62" s="96"/>
      <c r="H62" s="96"/>
      <c r="I62" s="97"/>
      <c r="J62" s="98"/>
      <c r="K62" s="97"/>
      <c r="L62" s="97"/>
      <c r="M62" s="95"/>
      <c r="N62" s="95"/>
      <c r="O62" s="96"/>
      <c r="P62" s="25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49"/>
      <c r="AO62" s="12" t="s">
        <v>2210</v>
      </c>
      <c r="AP62" s="12" t="s">
        <v>2260</v>
      </c>
    </row>
    <row r="63" spans="1:52" ht="12" customHeight="1">
      <c r="A63" s="52"/>
      <c r="B63" s="99" t="s">
        <v>1698</v>
      </c>
      <c r="C63" s="95"/>
      <c r="D63" s="96"/>
      <c r="E63" s="96"/>
      <c r="F63" s="96"/>
      <c r="G63" s="96"/>
      <c r="H63" s="96"/>
      <c r="I63" s="97"/>
      <c r="J63" s="98"/>
      <c r="K63" s="97"/>
      <c r="L63" s="97"/>
      <c r="M63" s="165" t="s">
        <v>1792</v>
      </c>
      <c r="N63" s="95"/>
      <c r="O63" s="96"/>
      <c r="P63" s="25"/>
      <c r="Q63" s="159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9"/>
      <c r="AF63" s="49"/>
      <c r="AH63" s="23"/>
      <c r="AO63" s="12" t="s">
        <v>2211</v>
      </c>
      <c r="AP63" s="12" t="s">
        <v>2261</v>
      </c>
    </row>
    <row r="64" spans="1:52" ht="12" customHeight="1">
      <c r="A64" s="52"/>
      <c r="B64" s="171" t="s">
        <v>1302</v>
      </c>
      <c r="C64" s="172"/>
      <c r="D64" s="172"/>
      <c r="E64" s="172"/>
      <c r="F64" s="173"/>
      <c r="G64" s="96"/>
      <c r="H64" s="96"/>
      <c r="I64" s="97"/>
      <c r="J64" s="98"/>
      <c r="K64" s="97"/>
      <c r="L64" s="97"/>
      <c r="M64" s="166" t="s">
        <v>2190</v>
      </c>
      <c r="N64" s="167"/>
      <c r="O64" s="96"/>
      <c r="P64" s="25"/>
      <c r="Q64" s="102"/>
      <c r="R64" s="102"/>
      <c r="S64" s="102"/>
      <c r="T64" s="103"/>
      <c r="U64" s="127"/>
      <c r="V64" s="127"/>
      <c r="W64" s="127"/>
      <c r="X64" s="127"/>
      <c r="Y64" s="127"/>
      <c r="Z64" s="127"/>
      <c r="AA64" s="127"/>
      <c r="AB64" s="102"/>
      <c r="AC64" s="102"/>
      <c r="AD64" s="102"/>
      <c r="AE64" s="109"/>
      <c r="AF64" s="49"/>
      <c r="AO64" s="12" t="s">
        <v>2212</v>
      </c>
      <c r="AP64" s="12" t="s">
        <v>2262</v>
      </c>
    </row>
    <row r="65" spans="1:181" ht="12" customHeight="1">
      <c r="A65" s="52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102"/>
      <c r="R65" s="102"/>
      <c r="S65" s="102"/>
      <c r="T65" s="103"/>
      <c r="U65" s="127"/>
      <c r="V65" s="127"/>
      <c r="W65" s="127"/>
      <c r="X65" s="127"/>
      <c r="Y65" s="127"/>
      <c r="Z65" s="127"/>
      <c r="AA65" s="127"/>
      <c r="AB65" s="102"/>
      <c r="AC65" s="102"/>
      <c r="AD65" s="102"/>
      <c r="AE65" s="109"/>
      <c r="AF65" s="49"/>
      <c r="AH65" s="23"/>
      <c r="AO65" s="12" t="s">
        <v>2213</v>
      </c>
      <c r="AP65" s="12" t="s">
        <v>2263</v>
      </c>
    </row>
    <row r="66" spans="1:181" ht="12" customHeight="1">
      <c r="A66" s="52"/>
      <c r="B66" s="160" t="s">
        <v>4663</v>
      </c>
      <c r="C66" s="102"/>
      <c r="D66" s="102"/>
      <c r="E66" s="102"/>
      <c r="F66" s="102"/>
      <c r="G66" s="102"/>
      <c r="H66" s="102"/>
      <c r="I66" s="102"/>
      <c r="J66" s="109" t="s">
        <v>4706</v>
      </c>
      <c r="K66" s="102"/>
      <c r="L66" s="102"/>
      <c r="M66" s="102"/>
      <c r="N66" s="102"/>
      <c r="O66" s="102"/>
      <c r="P66" s="102"/>
      <c r="Q66" s="102"/>
      <c r="R66" s="101"/>
      <c r="S66" s="101"/>
      <c r="T66" s="108"/>
      <c r="U66" s="108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49"/>
      <c r="AO66" s="12" t="s">
        <v>2214</v>
      </c>
      <c r="AP66" s="12" t="s">
        <v>2264</v>
      </c>
    </row>
    <row r="67" spans="1:181" ht="12" customHeight="1">
      <c r="A67" s="5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65"/>
      <c r="AO67" s="12" t="s">
        <v>2215</v>
      </c>
      <c r="AP67" s="12" t="s">
        <v>2265</v>
      </c>
      <c r="AV67" s="12" t="s">
        <v>2530</v>
      </c>
      <c r="BM67" s="12" t="s">
        <v>2926</v>
      </c>
      <c r="BW67" s="12" t="s">
        <v>2927</v>
      </c>
      <c r="CU67" s="12" t="s">
        <v>2928</v>
      </c>
      <c r="DL67" s="12" t="s">
        <v>2929</v>
      </c>
      <c r="DW67" s="12" t="s">
        <v>2930</v>
      </c>
      <c r="EL67" s="12" t="s">
        <v>2931</v>
      </c>
      <c r="EW67" s="12" t="s">
        <v>2932</v>
      </c>
      <c r="FG67" s="12" t="s">
        <v>2933</v>
      </c>
      <c r="FX67" s="12" t="s">
        <v>2934</v>
      </c>
    </row>
    <row r="68" spans="1:181" ht="12" customHeight="1">
      <c r="A68" s="52"/>
      <c r="B68" s="110"/>
      <c r="C68" s="177" t="s">
        <v>2527</v>
      </c>
      <c r="D68" s="177"/>
      <c r="E68" s="177"/>
      <c r="F68" s="102"/>
      <c r="G68" s="213" t="s">
        <v>2528</v>
      </c>
      <c r="H68" s="213"/>
      <c r="I68" s="213"/>
      <c r="J68" s="102"/>
      <c r="K68" s="177" t="s">
        <v>2529</v>
      </c>
      <c r="L68" s="177"/>
      <c r="M68" s="177"/>
      <c r="N68" s="111"/>
      <c r="O68" s="178" t="s">
        <v>2925</v>
      </c>
      <c r="P68" s="178"/>
      <c r="Q68" s="178"/>
      <c r="R68" s="102"/>
      <c r="S68" s="102"/>
      <c r="T68" s="112" t="s">
        <v>4645</v>
      </c>
      <c r="U68" s="107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66"/>
      <c r="AO68" s="12" t="s">
        <v>2216</v>
      </c>
      <c r="AP68" s="12" t="s">
        <v>2266</v>
      </c>
      <c r="AV68" s="12" t="s">
        <v>1754</v>
      </c>
      <c r="BM68" s="12" t="s">
        <v>1753</v>
      </c>
      <c r="BW68" s="12" t="s">
        <v>1754</v>
      </c>
      <c r="BX68" s="12" t="s">
        <v>3164</v>
      </c>
      <c r="BY68" s="12" t="s">
        <v>3166</v>
      </c>
      <c r="BZ68" s="12" t="s">
        <v>3167</v>
      </c>
      <c r="CA68" s="12" t="s">
        <v>3168</v>
      </c>
      <c r="CB68" s="12" t="s">
        <v>3169</v>
      </c>
      <c r="CC68" s="12" t="s">
        <v>3170</v>
      </c>
      <c r="CD68" s="12" t="s">
        <v>3171</v>
      </c>
      <c r="CE68" s="21" t="s">
        <v>4496</v>
      </c>
      <c r="CF68" s="12" t="s">
        <v>3172</v>
      </c>
      <c r="CG68" s="12" t="s">
        <v>3173</v>
      </c>
      <c r="CH68" s="12" t="s">
        <v>3174</v>
      </c>
      <c r="CJ68" s="12" t="s">
        <v>3175</v>
      </c>
      <c r="CK68" s="12" t="s">
        <v>3176</v>
      </c>
      <c r="CL68" s="12" t="s">
        <v>3177</v>
      </c>
      <c r="CM68" s="12" t="s">
        <v>3178</v>
      </c>
      <c r="CN68" s="12" t="s">
        <v>3179</v>
      </c>
      <c r="CO68" s="12" t="s">
        <v>3180</v>
      </c>
      <c r="CP68" s="12" t="s">
        <v>3181</v>
      </c>
      <c r="CQ68" s="12" t="s">
        <v>3182</v>
      </c>
      <c r="CR68" s="12" t="s">
        <v>3183</v>
      </c>
      <c r="CS68" s="12" t="s">
        <v>3184</v>
      </c>
      <c r="CT68" s="12" t="s">
        <v>3185</v>
      </c>
      <c r="CU68" s="12" t="s">
        <v>2923</v>
      </c>
      <c r="CV68" s="12" t="s">
        <v>4503</v>
      </c>
      <c r="CW68" s="12" t="s">
        <v>4504</v>
      </c>
      <c r="CX68" s="12" t="s">
        <v>4505</v>
      </c>
      <c r="CY68" s="12" t="s">
        <v>4506</v>
      </c>
      <c r="CZ68" s="12" t="s">
        <v>4507</v>
      </c>
      <c r="DA68" s="12" t="s">
        <v>4508</v>
      </c>
      <c r="DB68" s="12" t="s">
        <v>4509</v>
      </c>
      <c r="DC68" s="12" t="s">
        <v>4510</v>
      </c>
      <c r="DD68" s="12" t="s">
        <v>4511</v>
      </c>
      <c r="DE68" s="12" t="s">
        <v>4512</v>
      </c>
      <c r="DF68" s="12" t="s">
        <v>4513</v>
      </c>
      <c r="DG68" s="12" t="s">
        <v>4514</v>
      </c>
      <c r="DH68" s="12" t="s">
        <v>4515</v>
      </c>
      <c r="DI68" s="12" t="s">
        <v>4516</v>
      </c>
      <c r="DJ68" s="12" t="s">
        <v>4517</v>
      </c>
      <c r="DK68" s="12" t="s">
        <v>4518</v>
      </c>
      <c r="DL68" s="12" t="s">
        <v>2923</v>
      </c>
      <c r="DM68" s="12" t="s">
        <v>4519</v>
      </c>
      <c r="DN68" s="12" t="s">
        <v>4520</v>
      </c>
      <c r="DO68" s="12" t="s">
        <v>4521</v>
      </c>
      <c r="DP68" s="12" t="s">
        <v>4522</v>
      </c>
      <c r="DQ68" s="12" t="s">
        <v>4523</v>
      </c>
      <c r="DR68" s="12" t="s">
        <v>4524</v>
      </c>
      <c r="DS68" s="12" t="s">
        <v>4525</v>
      </c>
      <c r="DT68" s="12" t="s">
        <v>4526</v>
      </c>
      <c r="DU68" s="12" t="s">
        <v>4528</v>
      </c>
      <c r="DV68" s="12" t="s">
        <v>4529</v>
      </c>
      <c r="DW68" s="12" t="s">
        <v>2923</v>
      </c>
      <c r="DX68" s="22" t="s">
        <v>4530</v>
      </c>
      <c r="DY68" s="22" t="s">
        <v>4531</v>
      </c>
      <c r="DZ68" s="22" t="s">
        <v>4532</v>
      </c>
      <c r="EA68" s="22" t="s">
        <v>4533</v>
      </c>
      <c r="EB68" s="22" t="s">
        <v>4534</v>
      </c>
      <c r="EC68" s="22" t="s">
        <v>4535</v>
      </c>
      <c r="ED68" s="22" t="s">
        <v>4536</v>
      </c>
      <c r="EE68" s="22" t="s">
        <v>4537</v>
      </c>
      <c r="EF68" s="22" t="s">
        <v>4538</v>
      </c>
      <c r="EG68" s="22" t="s">
        <v>4539</v>
      </c>
      <c r="EH68" s="22" t="s">
        <v>4540</v>
      </c>
      <c r="EI68" s="22" t="s">
        <v>4541</v>
      </c>
      <c r="EJ68" s="22" t="s">
        <v>4542</v>
      </c>
      <c r="EK68" s="22" t="s">
        <v>4543</v>
      </c>
      <c r="EL68" s="12" t="s">
        <v>2923</v>
      </c>
      <c r="EM68" s="22" t="s">
        <v>4544</v>
      </c>
      <c r="EN68" s="22" t="s">
        <v>4545</v>
      </c>
      <c r="EO68" s="22" t="s">
        <v>4546</v>
      </c>
      <c r="EP68" s="22" t="s">
        <v>4547</v>
      </c>
      <c r="EQ68" s="22" t="s">
        <v>4548</v>
      </c>
      <c r="ER68" s="22" t="s">
        <v>4549</v>
      </c>
      <c r="ES68" s="22" t="s">
        <v>4550</v>
      </c>
      <c r="ET68" s="22" t="s">
        <v>4551</v>
      </c>
      <c r="EU68" s="22" t="s">
        <v>4552</v>
      </c>
      <c r="EV68" s="22" t="s">
        <v>4553</v>
      </c>
      <c r="EW68" s="12" t="s">
        <v>2923</v>
      </c>
      <c r="EX68" s="12" t="s">
        <v>4554</v>
      </c>
      <c r="EY68" s="12" t="s">
        <v>4555</v>
      </c>
      <c r="EZ68" s="12" t="s">
        <v>4556</v>
      </c>
      <c r="FA68" s="12" t="s">
        <v>4557</v>
      </c>
      <c r="FB68" s="12" t="s">
        <v>4558</v>
      </c>
      <c r="FC68" s="12" t="s">
        <v>4559</v>
      </c>
      <c r="FD68" s="12" t="s">
        <v>4560</v>
      </c>
      <c r="FE68" s="12" t="s">
        <v>4561</v>
      </c>
      <c r="FF68" s="12" t="s">
        <v>4562</v>
      </c>
      <c r="FG68" s="12" t="s">
        <v>2923</v>
      </c>
      <c r="FH68" s="12" t="s">
        <v>4563</v>
      </c>
      <c r="FI68" s="12" t="s">
        <v>4564</v>
      </c>
      <c r="FJ68" s="12" t="s">
        <v>4565</v>
      </c>
      <c r="FK68" s="12" t="s">
        <v>4566</v>
      </c>
      <c r="FL68" s="12" t="s">
        <v>4567</v>
      </c>
      <c r="FM68" s="12" t="s">
        <v>4568</v>
      </c>
      <c r="FN68" s="12" t="s">
        <v>4569</v>
      </c>
      <c r="FO68" s="12" t="s">
        <v>4570</v>
      </c>
      <c r="FP68" s="12" t="s">
        <v>4571</v>
      </c>
      <c r="FQ68" s="12" t="s">
        <v>4572</v>
      </c>
      <c r="FR68" s="12" t="s">
        <v>4573</v>
      </c>
      <c r="FS68" s="12" t="s">
        <v>4574</v>
      </c>
      <c r="FT68" s="12" t="s">
        <v>4575</v>
      </c>
      <c r="FU68" s="12" t="s">
        <v>4197</v>
      </c>
      <c r="FV68" s="12" t="s">
        <v>4198</v>
      </c>
      <c r="FW68" s="12" t="s">
        <v>4199</v>
      </c>
      <c r="FX68" s="12" t="s">
        <v>2923</v>
      </c>
    </row>
    <row r="69" spans="1:181" ht="12" customHeight="1">
      <c r="A69" s="52"/>
      <c r="B69" s="113" t="s">
        <v>4647</v>
      </c>
      <c r="C69" s="197" t="s">
        <v>1753</v>
      </c>
      <c r="D69" s="198"/>
      <c r="E69" s="199"/>
      <c r="F69" s="102"/>
      <c r="G69" s="197" t="s">
        <v>1753</v>
      </c>
      <c r="H69" s="198"/>
      <c r="I69" s="199"/>
      <c r="J69" s="102"/>
      <c r="K69" s="197" t="s">
        <v>1753</v>
      </c>
      <c r="L69" s="198"/>
      <c r="M69" s="199"/>
      <c r="N69" s="114"/>
      <c r="O69" s="210"/>
      <c r="P69" s="211"/>
      <c r="Q69" s="212"/>
      <c r="R69" s="115" t="s">
        <v>2924</v>
      </c>
      <c r="S69" s="102"/>
      <c r="T69" s="200" t="s">
        <v>2188</v>
      </c>
      <c r="U69" s="201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48"/>
      <c r="AO69" s="12" t="s">
        <v>2217</v>
      </c>
      <c r="AP69" s="12" t="s">
        <v>2267</v>
      </c>
      <c r="AU69" s="12" t="s">
        <v>4635</v>
      </c>
      <c r="AV69" s="12" t="s">
        <v>2532</v>
      </c>
      <c r="AW69" s="12" t="s">
        <v>2547</v>
      </c>
      <c r="AX69" s="12" t="s">
        <v>2570</v>
      </c>
      <c r="AY69" s="12" t="s">
        <v>2573</v>
      </c>
      <c r="AZ69" s="23" t="s">
        <v>2638</v>
      </c>
      <c r="BA69" s="23" t="s">
        <v>2692</v>
      </c>
      <c r="BB69" s="23" t="s">
        <v>2712</v>
      </c>
      <c r="BC69" s="23"/>
      <c r="BD69" s="23" t="s">
        <v>2744</v>
      </c>
      <c r="BE69" s="23" t="s">
        <v>2769</v>
      </c>
      <c r="BF69" s="23" t="s">
        <v>2576</v>
      </c>
      <c r="BG69" s="23" t="s">
        <v>2827</v>
      </c>
      <c r="BH69" s="23" t="s">
        <v>2850</v>
      </c>
      <c r="BI69" s="23" t="s">
        <v>2853</v>
      </c>
      <c r="BJ69" s="23" t="s">
        <v>2874</v>
      </c>
      <c r="BK69" s="23" t="s">
        <v>2882</v>
      </c>
      <c r="BL69" s="23" t="s">
        <v>2912</v>
      </c>
      <c r="BM69" s="12" t="s">
        <v>2935</v>
      </c>
      <c r="BN69" s="12" t="s">
        <v>2944</v>
      </c>
      <c r="BO69" s="12" t="s">
        <v>2953</v>
      </c>
      <c r="BP69" s="12" t="s">
        <v>2961</v>
      </c>
      <c r="BQ69" s="12" t="s">
        <v>2963</v>
      </c>
      <c r="BR69" s="12" t="s">
        <v>3002</v>
      </c>
      <c r="BS69" s="24" t="s">
        <v>3094</v>
      </c>
      <c r="BT69" s="24" t="s">
        <v>3122</v>
      </c>
      <c r="BU69" s="24" t="s">
        <v>3136</v>
      </c>
      <c r="BV69" s="12" t="s">
        <v>3154</v>
      </c>
      <c r="BW69" s="12" t="s">
        <v>3164</v>
      </c>
      <c r="BX69" s="24" t="s">
        <v>4497</v>
      </c>
      <c r="BY69" s="12" t="s">
        <v>3205</v>
      </c>
      <c r="BZ69" s="24" t="s">
        <v>3209</v>
      </c>
      <c r="CA69" s="24" t="s">
        <v>3227</v>
      </c>
      <c r="CB69" s="12" t="s">
        <v>3262</v>
      </c>
      <c r="CC69" s="12" t="s">
        <v>3286</v>
      </c>
      <c r="CD69" s="12" t="s">
        <v>3302</v>
      </c>
      <c r="CE69" s="12" t="s">
        <v>3337</v>
      </c>
      <c r="CF69" s="12" t="s">
        <v>3344</v>
      </c>
      <c r="CG69" s="12" t="s">
        <v>3365</v>
      </c>
      <c r="CH69" s="12" t="s">
        <v>3373</v>
      </c>
      <c r="CI69" s="24"/>
      <c r="CJ69" s="12" t="s">
        <v>3377</v>
      </c>
      <c r="CK69" s="12" t="s">
        <v>3380</v>
      </c>
      <c r="CL69" s="12" t="s">
        <v>3395</v>
      </c>
      <c r="CM69" s="12" t="s">
        <v>3398</v>
      </c>
      <c r="CN69" s="12" t="s">
        <v>3420</v>
      </c>
      <c r="CO69" s="12" t="s">
        <v>3434</v>
      </c>
      <c r="CP69" s="12" t="s">
        <v>3447</v>
      </c>
      <c r="CQ69" s="12" t="s">
        <v>2912</v>
      </c>
      <c r="CR69" s="12" t="s">
        <v>3186</v>
      </c>
      <c r="CS69" s="12" t="s">
        <v>3466</v>
      </c>
      <c r="CT69" s="12" t="s">
        <v>3476</v>
      </c>
      <c r="CU69" s="12" t="s">
        <v>3479</v>
      </c>
      <c r="CV69" s="12" t="s">
        <v>3495</v>
      </c>
      <c r="CW69" s="12" t="s">
        <v>3510</v>
      </c>
      <c r="CX69" s="12" t="s">
        <v>3520</v>
      </c>
      <c r="CY69" s="12" t="s">
        <v>3523</v>
      </c>
      <c r="CZ69" s="12" t="s">
        <v>3532</v>
      </c>
      <c r="DA69" s="12" t="s">
        <v>3543</v>
      </c>
      <c r="DB69" s="12" t="s">
        <v>3557</v>
      </c>
      <c r="DC69" s="12" t="s">
        <v>3560</v>
      </c>
      <c r="DD69" s="12" t="s">
        <v>3564</v>
      </c>
      <c r="DE69" s="12" t="s">
        <v>3579</v>
      </c>
      <c r="DF69" s="12" t="s">
        <v>3592</v>
      </c>
      <c r="DG69" s="12" t="s">
        <v>3597</v>
      </c>
      <c r="DH69" s="12" t="s">
        <v>3614</v>
      </c>
      <c r="DI69" s="12" t="s">
        <v>3621</v>
      </c>
      <c r="DJ69" s="12" t="s">
        <v>3622</v>
      </c>
      <c r="DK69" s="12" t="s">
        <v>3623</v>
      </c>
      <c r="DL69" s="12" t="s">
        <v>3634</v>
      </c>
      <c r="DM69" s="12" t="s">
        <v>3644</v>
      </c>
      <c r="DN69" s="12" t="s">
        <v>3664</v>
      </c>
      <c r="DO69" s="12" t="s">
        <v>3680</v>
      </c>
      <c r="DP69" s="12" t="s">
        <v>3684</v>
      </c>
      <c r="DQ69" s="12" t="s">
        <v>3713</v>
      </c>
      <c r="DR69" s="12" t="s">
        <v>3750</v>
      </c>
      <c r="DS69" s="12" t="s">
        <v>3767</v>
      </c>
      <c r="DT69" s="12" t="s">
        <v>3782</v>
      </c>
      <c r="DU69" s="12" t="s">
        <v>4527</v>
      </c>
      <c r="DV69" s="12" t="s">
        <v>3802</v>
      </c>
      <c r="DW69" s="22" t="s">
        <v>3815</v>
      </c>
      <c r="DX69" s="12" t="s">
        <v>3829</v>
      </c>
      <c r="DY69" s="12" t="s">
        <v>3851</v>
      </c>
      <c r="DZ69" s="12" t="s">
        <v>3860</v>
      </c>
      <c r="EA69" s="12" t="s">
        <v>3877</v>
      </c>
      <c r="EB69" s="12" t="s">
        <v>3885</v>
      </c>
      <c r="EC69" s="12" t="s">
        <v>3767</v>
      </c>
      <c r="ED69" s="12" t="s">
        <v>3924</v>
      </c>
      <c r="EE69" s="12" t="s">
        <v>3935</v>
      </c>
      <c r="EF69" s="12" t="s">
        <v>3948</v>
      </c>
      <c r="EG69" s="12" t="s">
        <v>3954</v>
      </c>
      <c r="EH69" s="12" t="s">
        <v>3966</v>
      </c>
      <c r="EI69" s="12" t="s">
        <v>3970</v>
      </c>
      <c r="EJ69" s="12" t="s">
        <v>3982</v>
      </c>
      <c r="EK69" s="12" t="s">
        <v>3989</v>
      </c>
      <c r="EL69" s="22" t="s">
        <v>3998</v>
      </c>
      <c r="EM69" s="12" t="s">
        <v>4008</v>
      </c>
      <c r="EN69" s="12" t="s">
        <v>4016</v>
      </c>
      <c r="EO69" s="12" t="s">
        <v>4028</v>
      </c>
      <c r="EP69" s="12" t="s">
        <v>4037</v>
      </c>
      <c r="EQ69" s="12" t="s">
        <v>4065</v>
      </c>
      <c r="ER69" s="12" t="s">
        <v>2671</v>
      </c>
      <c r="ES69" s="12" t="s">
        <v>4106</v>
      </c>
      <c r="ET69" s="12" t="s">
        <v>4125</v>
      </c>
      <c r="EU69" s="12" t="s">
        <v>4138</v>
      </c>
      <c r="EV69" s="12" t="s">
        <v>4168</v>
      </c>
      <c r="EW69" s="12" t="s">
        <v>4177</v>
      </c>
      <c r="EX69" s="12" t="s">
        <v>4359</v>
      </c>
      <c r="EY69" s="12" t="s">
        <v>4378</v>
      </c>
      <c r="EZ69" s="12" t="s">
        <v>4382</v>
      </c>
      <c r="FA69" s="12" t="s">
        <v>4398</v>
      </c>
      <c r="FB69" s="12" t="s">
        <v>4408</v>
      </c>
      <c r="FC69" s="12" t="s">
        <v>4424</v>
      </c>
      <c r="FD69" s="12" t="s">
        <v>4435</v>
      </c>
      <c r="FE69" s="12" t="s">
        <v>4446</v>
      </c>
      <c r="FF69" s="12" t="s">
        <v>4455</v>
      </c>
      <c r="FG69" s="12" t="s">
        <v>4185</v>
      </c>
      <c r="FH69" s="12" t="s">
        <v>4716</v>
      </c>
      <c r="FI69" s="12" t="s">
        <v>4216</v>
      </c>
      <c r="FJ69" s="12" t="s">
        <v>4225</v>
      </c>
      <c r="FK69" s="12" t="s">
        <v>4253</v>
      </c>
      <c r="FL69" s="12" t="s">
        <v>4265</v>
      </c>
      <c r="FM69" s="12" t="s">
        <v>3738</v>
      </c>
      <c r="FN69" s="12" t="s">
        <v>4289</v>
      </c>
      <c r="FO69" s="12" t="s">
        <v>4301</v>
      </c>
      <c r="FP69" s="12" t="s">
        <v>4314</v>
      </c>
      <c r="FQ69" s="12" t="s">
        <v>4323</v>
      </c>
      <c r="FR69" s="12" t="s">
        <v>4028</v>
      </c>
      <c r="FS69" s="12" t="s">
        <v>4342</v>
      </c>
      <c r="FT69" s="12" t="s">
        <v>4349</v>
      </c>
      <c r="FU69" s="12" t="s">
        <v>3306</v>
      </c>
      <c r="FV69" s="12" t="s">
        <v>4596</v>
      </c>
      <c r="FW69" s="12" t="s">
        <v>4606</v>
      </c>
      <c r="FX69" s="12" t="s">
        <v>4611</v>
      </c>
      <c r="FY69" s="12" t="s">
        <v>4486</v>
      </c>
    </row>
    <row r="70" spans="1:181" ht="12" customHeight="1">
      <c r="A70" s="52"/>
      <c r="B70" s="113" t="s">
        <v>4651</v>
      </c>
      <c r="C70" s="197" t="s">
        <v>1753</v>
      </c>
      <c r="D70" s="198"/>
      <c r="E70" s="199"/>
      <c r="F70" s="102"/>
      <c r="G70" s="197" t="s">
        <v>1753</v>
      </c>
      <c r="H70" s="198"/>
      <c r="I70" s="199"/>
      <c r="J70" s="102"/>
      <c r="K70" s="197" t="s">
        <v>1753</v>
      </c>
      <c r="L70" s="198"/>
      <c r="M70" s="199"/>
      <c r="N70" s="114"/>
      <c r="O70" s="210"/>
      <c r="P70" s="211"/>
      <c r="Q70" s="212"/>
      <c r="R70" s="116" t="s">
        <v>2924</v>
      </c>
      <c r="S70" s="102"/>
      <c r="T70" s="200" t="s">
        <v>2188</v>
      </c>
      <c r="U70" s="201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48"/>
      <c r="AO70" s="12" t="s">
        <v>2218</v>
      </c>
      <c r="AP70" s="12" t="s">
        <v>2268</v>
      </c>
      <c r="AU70" s="12" t="s">
        <v>4613</v>
      </c>
      <c r="AV70" s="12" t="s">
        <v>2531</v>
      </c>
      <c r="AW70" s="12" t="s">
        <v>2546</v>
      </c>
      <c r="AX70" s="12" t="s">
        <v>2557</v>
      </c>
      <c r="AY70" s="12" t="s">
        <v>2574</v>
      </c>
      <c r="AZ70" s="23" t="s">
        <v>2639</v>
      </c>
      <c r="BA70" s="23" t="s">
        <v>2693</v>
      </c>
      <c r="BB70" s="23" t="s">
        <v>2713</v>
      </c>
      <c r="BC70" s="23"/>
      <c r="BD70" s="23" t="s">
        <v>2745</v>
      </c>
      <c r="BE70" s="23" t="s">
        <v>2770</v>
      </c>
      <c r="BF70" s="23" t="s">
        <v>2811</v>
      </c>
      <c r="BG70" s="23" t="s">
        <v>2828</v>
      </c>
      <c r="BH70" s="23" t="s">
        <v>2851</v>
      </c>
      <c r="BI70" s="23" t="s">
        <v>2854</v>
      </c>
      <c r="BJ70" s="23" t="s">
        <v>2875</v>
      </c>
      <c r="BK70" s="23" t="s">
        <v>2883</v>
      </c>
      <c r="BL70" s="23" t="s">
        <v>2913</v>
      </c>
      <c r="BM70" s="12" t="s">
        <v>2936</v>
      </c>
      <c r="BN70" s="12" t="s">
        <v>2945</v>
      </c>
      <c r="BO70" s="12" t="s">
        <v>2954</v>
      </c>
      <c r="BP70" s="12" t="s">
        <v>2950</v>
      </c>
      <c r="BQ70" s="12" t="s">
        <v>2964</v>
      </c>
      <c r="BR70" s="12" t="s">
        <v>3003</v>
      </c>
      <c r="BS70" s="24" t="s">
        <v>3079</v>
      </c>
      <c r="BT70" s="24" t="s">
        <v>3053</v>
      </c>
      <c r="BU70" s="24" t="s">
        <v>3137</v>
      </c>
      <c r="BV70" s="12" t="s">
        <v>3155</v>
      </c>
      <c r="BW70" s="12" t="s">
        <v>3166</v>
      </c>
      <c r="BX70" s="24" t="s">
        <v>4498</v>
      </c>
      <c r="BY70" s="12" t="s">
        <v>3206</v>
      </c>
      <c r="BZ70" s="24" t="s">
        <v>2569</v>
      </c>
      <c r="CA70" s="24" t="s">
        <v>3228</v>
      </c>
      <c r="CB70" s="12" t="s">
        <v>3263</v>
      </c>
      <c r="CC70" s="12" t="s">
        <v>3287</v>
      </c>
      <c r="CD70" s="12" t="s">
        <v>3303</v>
      </c>
      <c r="CE70" s="12" t="s">
        <v>3338</v>
      </c>
      <c r="CF70" s="12" t="s">
        <v>3345</v>
      </c>
      <c r="CG70" s="12" t="s">
        <v>3366</v>
      </c>
      <c r="CH70" s="12" t="s">
        <v>3374</v>
      </c>
      <c r="CJ70" s="12" t="s">
        <v>3378</v>
      </c>
      <c r="CK70" s="12" t="s">
        <v>3381</v>
      </c>
      <c r="CL70" s="12" t="s">
        <v>3396</v>
      </c>
      <c r="CM70" s="12" t="s">
        <v>3399</v>
      </c>
      <c r="CN70" s="12" t="s">
        <v>3421</v>
      </c>
      <c r="CO70" s="12" t="s">
        <v>3435</v>
      </c>
      <c r="CP70" s="12" t="s">
        <v>3448</v>
      </c>
      <c r="CQ70" s="12" t="s">
        <v>3462</v>
      </c>
      <c r="CR70" s="12" t="s">
        <v>3187</v>
      </c>
      <c r="CS70" s="12" t="s">
        <v>3467</v>
      </c>
      <c r="CT70" s="12" t="s">
        <v>3477</v>
      </c>
      <c r="CU70" s="12" t="s">
        <v>3480</v>
      </c>
      <c r="CV70" s="12" t="s">
        <v>3496</v>
      </c>
      <c r="CW70" s="12" t="s">
        <v>3511</v>
      </c>
      <c r="CX70" s="12" t="s">
        <v>2574</v>
      </c>
      <c r="CY70" s="12" t="s">
        <v>3524</v>
      </c>
      <c r="CZ70" s="12" t="s">
        <v>3533</v>
      </c>
      <c r="DA70" s="12" t="s">
        <v>3544</v>
      </c>
      <c r="DB70" s="12" t="s">
        <v>3558</v>
      </c>
      <c r="DC70" s="12" t="s">
        <v>3561</v>
      </c>
      <c r="DD70" s="12" t="s">
        <v>3565</v>
      </c>
      <c r="DE70" s="12" t="s">
        <v>3580</v>
      </c>
      <c r="DF70" s="12" t="s">
        <v>3593</v>
      </c>
      <c r="DG70" s="12" t="s">
        <v>3598</v>
      </c>
      <c r="DH70" s="12" t="s">
        <v>3615</v>
      </c>
      <c r="DK70" s="12" t="s">
        <v>3624</v>
      </c>
      <c r="DL70" s="12" t="s">
        <v>3635</v>
      </c>
      <c r="DM70" s="12" t="s">
        <v>3645</v>
      </c>
      <c r="DN70" s="12" t="s">
        <v>3665</v>
      </c>
      <c r="DO70" s="12" t="s">
        <v>3681</v>
      </c>
      <c r="DP70" s="12" t="s">
        <v>3685</v>
      </c>
      <c r="DQ70" s="12" t="s">
        <v>3714</v>
      </c>
      <c r="DR70" s="12" t="s">
        <v>3751</v>
      </c>
      <c r="DS70" s="12" t="s">
        <v>3768</v>
      </c>
      <c r="DT70" s="12" t="s">
        <v>3783</v>
      </c>
      <c r="DU70" s="12" t="s">
        <v>3793</v>
      </c>
      <c r="DV70" s="12" t="s">
        <v>3803</v>
      </c>
      <c r="DW70" s="22" t="s">
        <v>3816</v>
      </c>
      <c r="DX70" s="12" t="s">
        <v>3830</v>
      </c>
      <c r="DY70" s="12" t="s">
        <v>3852</v>
      </c>
      <c r="DZ70" s="12" t="s">
        <v>3861</v>
      </c>
      <c r="EA70" s="12" t="s">
        <v>3878</v>
      </c>
      <c r="EB70" s="12" t="s">
        <v>3886</v>
      </c>
      <c r="EC70" s="12" t="s">
        <v>3907</v>
      </c>
      <c r="ED70" s="12" t="s">
        <v>3925</v>
      </c>
      <c r="EE70" s="12" t="s">
        <v>3936</v>
      </c>
      <c r="EF70" s="12" t="s">
        <v>3949</v>
      </c>
      <c r="EG70" s="12" t="s">
        <v>3955</v>
      </c>
      <c r="EH70" s="12" t="s">
        <v>3967</v>
      </c>
      <c r="EI70" s="12" t="s">
        <v>3971</v>
      </c>
      <c r="EJ70" s="12" t="s">
        <v>3983</v>
      </c>
      <c r="EK70" s="12" t="s">
        <v>3990</v>
      </c>
      <c r="EL70" s="22" t="s">
        <v>3999</v>
      </c>
      <c r="EM70" s="12" t="s">
        <v>4009</v>
      </c>
      <c r="EN70" s="12" t="s">
        <v>4017</v>
      </c>
      <c r="EO70" s="12" t="s">
        <v>4029</v>
      </c>
      <c r="EP70" s="12" t="s">
        <v>4038</v>
      </c>
      <c r="EQ70" s="12" t="s">
        <v>4066</v>
      </c>
      <c r="ER70" s="12" t="s">
        <v>4078</v>
      </c>
      <c r="ES70" s="12" t="s">
        <v>4107</v>
      </c>
      <c r="ET70" s="12" t="s">
        <v>4126</v>
      </c>
      <c r="EU70" s="12" t="s">
        <v>4139</v>
      </c>
      <c r="EV70" s="12" t="s">
        <v>4169</v>
      </c>
      <c r="EW70" s="12" t="s">
        <v>4178</v>
      </c>
      <c r="EX70" s="12" t="s">
        <v>4360</v>
      </c>
      <c r="EY70" s="12" t="s">
        <v>4379</v>
      </c>
      <c r="EZ70" s="12" t="s">
        <v>4383</v>
      </c>
      <c r="FA70" s="12" t="s">
        <v>4399</v>
      </c>
      <c r="FB70" s="12" t="s">
        <v>4409</v>
      </c>
      <c r="FC70" s="12" t="s">
        <v>4425</v>
      </c>
      <c r="FD70" s="12" t="s">
        <v>4436</v>
      </c>
      <c r="FE70" s="12" t="s">
        <v>4447</v>
      </c>
      <c r="FF70" s="12" t="s">
        <v>4233</v>
      </c>
      <c r="FG70" s="12" t="s">
        <v>4186</v>
      </c>
      <c r="FH70" s="12" t="s">
        <v>4200</v>
      </c>
      <c r="FI70" s="12" t="s">
        <v>4217</v>
      </c>
      <c r="FJ70" s="12" t="s">
        <v>4226</v>
      </c>
      <c r="FK70" s="12" t="s">
        <v>4254</v>
      </c>
      <c r="FL70" s="12" t="s">
        <v>4266</v>
      </c>
      <c r="FM70" s="12" t="s">
        <v>4276</v>
      </c>
      <c r="FN70" s="12" t="s">
        <v>4290</v>
      </c>
      <c r="FO70" s="12" t="s">
        <v>4302</v>
      </c>
      <c r="FP70" s="12" t="s">
        <v>4315</v>
      </c>
      <c r="FQ70" s="12" t="s">
        <v>4324</v>
      </c>
      <c r="FR70" s="12" t="s">
        <v>4330</v>
      </c>
      <c r="FS70" s="12" t="s">
        <v>4343</v>
      </c>
      <c r="FT70" s="12" t="s">
        <v>4350</v>
      </c>
      <c r="FU70" s="12" t="s">
        <v>4576</v>
      </c>
      <c r="FV70" s="12" t="s">
        <v>4597</v>
      </c>
      <c r="FW70" s="12" t="s">
        <v>4607</v>
      </c>
      <c r="FY70" s="12" t="s">
        <v>4487</v>
      </c>
    </row>
    <row r="71" spans="1:181" ht="12" customHeight="1">
      <c r="A71" s="52"/>
      <c r="B71" s="113" t="s">
        <v>4648</v>
      </c>
      <c r="C71" s="197" t="s">
        <v>1753</v>
      </c>
      <c r="D71" s="198"/>
      <c r="E71" s="199"/>
      <c r="F71" s="102"/>
      <c r="G71" s="197" t="s">
        <v>1753</v>
      </c>
      <c r="H71" s="198"/>
      <c r="I71" s="199"/>
      <c r="J71" s="102"/>
      <c r="K71" s="197" t="s">
        <v>1753</v>
      </c>
      <c r="L71" s="198"/>
      <c r="M71" s="199"/>
      <c r="N71" s="114"/>
      <c r="O71" s="210"/>
      <c r="P71" s="211"/>
      <c r="Q71" s="212"/>
      <c r="R71" s="116" t="s">
        <v>2924</v>
      </c>
      <c r="S71" s="102"/>
      <c r="T71" s="200" t="s">
        <v>2188</v>
      </c>
      <c r="U71" s="201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47"/>
      <c r="AO71" s="12" t="s">
        <v>2219</v>
      </c>
      <c r="AP71" s="12" t="s">
        <v>2269</v>
      </c>
      <c r="AU71" s="12" t="s">
        <v>4614</v>
      </c>
      <c r="AV71" s="12" t="s">
        <v>2533</v>
      </c>
      <c r="AW71" s="12" t="s">
        <v>2548</v>
      </c>
      <c r="AX71" s="12" t="s">
        <v>2569</v>
      </c>
      <c r="AY71" s="12" t="s">
        <v>2575</v>
      </c>
      <c r="AZ71" s="23" t="s">
        <v>2640</v>
      </c>
      <c r="BA71" s="23" t="s">
        <v>2694</v>
      </c>
      <c r="BB71" s="23" t="s">
        <v>2714</v>
      </c>
      <c r="BD71" s="23" t="s">
        <v>2746</v>
      </c>
      <c r="BE71" s="23" t="s">
        <v>2771</v>
      </c>
      <c r="BF71" s="23" t="s">
        <v>2812</v>
      </c>
      <c r="BG71" s="23" t="s">
        <v>2829</v>
      </c>
      <c r="BH71" s="23" t="s">
        <v>2852</v>
      </c>
      <c r="BI71" s="23" t="s">
        <v>2855</v>
      </c>
      <c r="BJ71" s="23" t="s">
        <v>2876</v>
      </c>
      <c r="BK71" s="23" t="s">
        <v>2884</v>
      </c>
      <c r="BL71" s="23" t="s">
        <v>2914</v>
      </c>
      <c r="BM71" s="12" t="s">
        <v>2937</v>
      </c>
      <c r="BN71" s="12" t="s">
        <v>2946</v>
      </c>
      <c r="BO71" s="12" t="s">
        <v>2955</v>
      </c>
      <c r="BP71" s="12" t="s">
        <v>2962</v>
      </c>
      <c r="BQ71" s="12" t="s">
        <v>2965</v>
      </c>
      <c r="BR71" s="12" t="s">
        <v>3004</v>
      </c>
      <c r="BS71" s="24" t="s">
        <v>3065</v>
      </c>
      <c r="BT71" s="24" t="s">
        <v>3123</v>
      </c>
      <c r="BU71" s="24" t="s">
        <v>3138</v>
      </c>
      <c r="BV71" s="12" t="s">
        <v>3156</v>
      </c>
      <c r="BW71" s="12" t="s">
        <v>3167</v>
      </c>
      <c r="BX71" s="24" t="s">
        <v>4499</v>
      </c>
      <c r="BY71" s="12" t="s">
        <v>3207</v>
      </c>
      <c r="BZ71" s="24" t="s">
        <v>3210</v>
      </c>
      <c r="CA71" s="24" t="s">
        <v>3229</v>
      </c>
      <c r="CB71" s="12" t="s">
        <v>3264</v>
      </c>
      <c r="CC71" s="12" t="s">
        <v>3288</v>
      </c>
      <c r="CD71" s="12" t="s">
        <v>3304</v>
      </c>
      <c r="CE71" s="12" t="s">
        <v>3339</v>
      </c>
      <c r="CF71" s="12" t="s">
        <v>3346</v>
      </c>
      <c r="CG71" s="12" t="s">
        <v>3367</v>
      </c>
      <c r="CH71" s="12" t="s">
        <v>3375</v>
      </c>
      <c r="CJ71" s="12" t="s">
        <v>3306</v>
      </c>
      <c r="CK71" s="12" t="s">
        <v>3382</v>
      </c>
      <c r="CL71" s="12" t="s">
        <v>3397</v>
      </c>
      <c r="CM71" s="12" t="s">
        <v>3400</v>
      </c>
      <c r="CN71" s="12" t="s">
        <v>3422</v>
      </c>
      <c r="CO71" s="12" t="s">
        <v>3436</v>
      </c>
      <c r="CP71" s="12" t="s">
        <v>3449</v>
      </c>
      <c r="CQ71" s="12" t="s">
        <v>3463</v>
      </c>
      <c r="CR71" s="12" t="s">
        <v>3188</v>
      </c>
      <c r="CS71" s="12" t="s">
        <v>3468</v>
      </c>
      <c r="CT71" s="12" t="s">
        <v>3478</v>
      </c>
      <c r="CU71" s="12" t="s">
        <v>3481</v>
      </c>
      <c r="CV71" s="12" t="s">
        <v>3497</v>
      </c>
      <c r="CW71" s="12" t="s">
        <v>3512</v>
      </c>
      <c r="CX71" s="12" t="s">
        <v>3521</v>
      </c>
      <c r="CY71" s="12" t="s">
        <v>3525</v>
      </c>
      <c r="CZ71" s="12" t="s">
        <v>3534</v>
      </c>
      <c r="DA71" s="12" t="s">
        <v>3545</v>
      </c>
      <c r="DB71" s="12" t="s">
        <v>3350</v>
      </c>
      <c r="DC71" s="12" t="s">
        <v>2909</v>
      </c>
      <c r="DD71" s="12" t="s">
        <v>3566</v>
      </c>
      <c r="DE71" s="12" t="s">
        <v>3581</v>
      </c>
      <c r="DF71" s="12" t="s">
        <v>3594</v>
      </c>
      <c r="DG71" s="12" t="s">
        <v>3599</v>
      </c>
      <c r="DH71" s="12" t="s">
        <v>3616</v>
      </c>
      <c r="DK71" s="12" t="s">
        <v>3625</v>
      </c>
      <c r="DL71" s="12" t="s">
        <v>3636</v>
      </c>
      <c r="DM71" s="12" t="s">
        <v>3646</v>
      </c>
      <c r="DN71" s="12" t="s">
        <v>3666</v>
      </c>
      <c r="DO71" s="12" t="s">
        <v>3682</v>
      </c>
      <c r="DP71" s="12" t="s">
        <v>3686</v>
      </c>
      <c r="DQ71" s="12" t="s">
        <v>3715</v>
      </c>
      <c r="DR71" s="12" t="s">
        <v>3752</v>
      </c>
      <c r="DS71" s="12" t="s">
        <v>3769</v>
      </c>
      <c r="DT71" s="12" t="s">
        <v>3784</v>
      </c>
      <c r="DU71" s="12" t="s">
        <v>3794</v>
      </c>
      <c r="DV71" s="12" t="s">
        <v>3804</v>
      </c>
      <c r="DW71" s="22" t="s">
        <v>3817</v>
      </c>
      <c r="DX71" s="12" t="s">
        <v>3831</v>
      </c>
      <c r="DY71" s="12" t="s">
        <v>3853</v>
      </c>
      <c r="DZ71" s="12" t="s">
        <v>3862</v>
      </c>
      <c r="EA71" s="12" t="s">
        <v>3879</v>
      </c>
      <c r="EB71" s="12" t="s">
        <v>3887</v>
      </c>
      <c r="EC71" s="12" t="s">
        <v>3410</v>
      </c>
      <c r="ED71" s="12" t="s">
        <v>3926</v>
      </c>
      <c r="EE71" s="12" t="s">
        <v>3937</v>
      </c>
      <c r="EF71" s="12" t="s">
        <v>3950</v>
      </c>
      <c r="EG71" s="12" t="s">
        <v>3956</v>
      </c>
      <c r="EH71" s="12" t="s">
        <v>3686</v>
      </c>
      <c r="EI71" s="12" t="s">
        <v>3972</v>
      </c>
      <c r="EJ71" s="12" t="s">
        <v>3984</v>
      </c>
      <c r="EK71" s="12" t="s">
        <v>3991</v>
      </c>
      <c r="EL71" s="22" t="s">
        <v>4000</v>
      </c>
      <c r="EM71" s="12" t="s">
        <v>4010</v>
      </c>
      <c r="EN71" s="12" t="s">
        <v>4018</v>
      </c>
      <c r="EO71" s="12" t="s">
        <v>4030</v>
      </c>
      <c r="EP71" s="12" t="s">
        <v>4039</v>
      </c>
      <c r="EQ71" s="12" t="s">
        <v>3718</v>
      </c>
      <c r="ER71" s="12" t="s">
        <v>4079</v>
      </c>
      <c r="ES71" s="12" t="s">
        <v>4108</v>
      </c>
      <c r="ET71" s="12" t="s">
        <v>4049</v>
      </c>
      <c r="EU71" s="12" t="s">
        <v>4140</v>
      </c>
      <c r="EV71" s="12" t="s">
        <v>4170</v>
      </c>
      <c r="EW71" s="12" t="s">
        <v>4179</v>
      </c>
      <c r="EX71" s="12" t="s">
        <v>4361</v>
      </c>
      <c r="EY71" s="12" t="s">
        <v>4380</v>
      </c>
      <c r="EZ71" s="12" t="s">
        <v>4242</v>
      </c>
      <c r="FA71" s="12" t="s">
        <v>4400</v>
      </c>
      <c r="FB71" s="12" t="s">
        <v>4410</v>
      </c>
      <c r="FC71" s="12" t="s">
        <v>4426</v>
      </c>
      <c r="FD71" s="12" t="s">
        <v>4437</v>
      </c>
      <c r="FE71" s="12" t="s">
        <v>4448</v>
      </c>
      <c r="FF71" s="12" t="s">
        <v>4456</v>
      </c>
      <c r="FG71" s="12" t="s">
        <v>4187</v>
      </c>
      <c r="FH71" s="12" t="s">
        <v>4201</v>
      </c>
      <c r="FI71" s="12" t="s">
        <v>4218</v>
      </c>
      <c r="FJ71" s="12" t="s">
        <v>4227</v>
      </c>
      <c r="FK71" s="12" t="s">
        <v>4255</v>
      </c>
      <c r="FL71" s="12" t="s">
        <v>3760</v>
      </c>
      <c r="FM71" s="12" t="s">
        <v>4277</v>
      </c>
      <c r="FN71" s="12" t="s">
        <v>4291</v>
      </c>
      <c r="FO71" s="12" t="s">
        <v>3210</v>
      </c>
      <c r="FP71" s="12" t="s">
        <v>4316</v>
      </c>
      <c r="FQ71" s="12" t="s">
        <v>4325</v>
      </c>
      <c r="FR71" s="12" t="s">
        <v>4331</v>
      </c>
      <c r="FS71" s="12" t="s">
        <v>4344</v>
      </c>
      <c r="FT71" s="12" t="s">
        <v>4351</v>
      </c>
      <c r="FU71" s="12" t="s">
        <v>4577</v>
      </c>
      <c r="FV71" s="12" t="s">
        <v>4598</v>
      </c>
      <c r="FW71" s="12" t="s">
        <v>4608</v>
      </c>
      <c r="FY71" s="12" t="s">
        <v>4488</v>
      </c>
    </row>
    <row r="72" spans="1:181" ht="12" customHeight="1">
      <c r="A72" s="52"/>
      <c r="B72" s="113" t="s">
        <v>4649</v>
      </c>
      <c r="C72" s="197" t="s">
        <v>1753</v>
      </c>
      <c r="D72" s="198"/>
      <c r="E72" s="199"/>
      <c r="F72" s="102"/>
      <c r="G72" s="197" t="s">
        <v>1753</v>
      </c>
      <c r="H72" s="198"/>
      <c r="I72" s="199"/>
      <c r="J72" s="102"/>
      <c r="K72" s="197" t="s">
        <v>1753</v>
      </c>
      <c r="L72" s="198"/>
      <c r="M72" s="199"/>
      <c r="N72" s="114"/>
      <c r="O72" s="210"/>
      <c r="P72" s="211"/>
      <c r="Q72" s="212"/>
      <c r="R72" s="116" t="s">
        <v>2924</v>
      </c>
      <c r="S72" s="102"/>
      <c r="T72" s="200" t="s">
        <v>2188</v>
      </c>
      <c r="U72" s="201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42"/>
      <c r="AP72" s="12" t="s">
        <v>2270</v>
      </c>
      <c r="AU72" s="12" t="s">
        <v>4615</v>
      </c>
      <c r="AV72" s="12" t="s">
        <v>2534</v>
      </c>
      <c r="AW72" s="12" t="s">
        <v>2549</v>
      </c>
      <c r="AX72" s="12" t="s">
        <v>2571</v>
      </c>
      <c r="AY72" s="12" t="s">
        <v>2572</v>
      </c>
      <c r="AZ72" s="23" t="s">
        <v>2641</v>
      </c>
      <c r="BA72" s="23" t="s">
        <v>2695</v>
      </c>
      <c r="BB72" s="23" t="s">
        <v>2715</v>
      </c>
      <c r="BD72" s="23" t="s">
        <v>2747</v>
      </c>
      <c r="BE72" s="23" t="s">
        <v>2772</v>
      </c>
      <c r="BF72" s="23" t="s">
        <v>2813</v>
      </c>
      <c r="BG72" s="23" t="s">
        <v>2830</v>
      </c>
      <c r="BI72" s="23" t="s">
        <v>2856</v>
      </c>
      <c r="BJ72" s="23" t="s">
        <v>2877</v>
      </c>
      <c r="BK72" s="23" t="s">
        <v>2885</v>
      </c>
      <c r="BL72" s="23" t="s">
        <v>2915</v>
      </c>
      <c r="BM72" s="12" t="s">
        <v>2938</v>
      </c>
      <c r="BN72" s="12" t="s">
        <v>2947</v>
      </c>
      <c r="BO72" s="12" t="s">
        <v>2956</v>
      </c>
      <c r="BQ72" s="12" t="s">
        <v>2966</v>
      </c>
      <c r="BR72" s="12" t="s">
        <v>3005</v>
      </c>
      <c r="BS72" s="24" t="s">
        <v>3069</v>
      </c>
      <c r="BT72" s="24" t="s">
        <v>3124</v>
      </c>
      <c r="BU72" s="24" t="s">
        <v>3139</v>
      </c>
      <c r="BV72" s="12" t="s">
        <v>3157</v>
      </c>
      <c r="BW72" s="12" t="s">
        <v>3168</v>
      </c>
      <c r="BX72" s="24" t="s">
        <v>4500</v>
      </c>
      <c r="BY72" s="12" t="s">
        <v>3208</v>
      </c>
      <c r="BZ72" s="24" t="s">
        <v>3211</v>
      </c>
      <c r="CA72" s="24" t="s">
        <v>3230</v>
      </c>
      <c r="CB72" s="12" t="s">
        <v>3265</v>
      </c>
      <c r="CC72" s="12" t="s">
        <v>3289</v>
      </c>
      <c r="CD72" s="12" t="s">
        <v>3305</v>
      </c>
      <c r="CE72" s="12" t="s">
        <v>3340</v>
      </c>
      <c r="CF72" s="12" t="s">
        <v>3347</v>
      </c>
      <c r="CG72" s="12" t="s">
        <v>3368</v>
      </c>
      <c r="CH72" s="12" t="s">
        <v>3376</v>
      </c>
      <c r="CJ72" s="12" t="s">
        <v>3379</v>
      </c>
      <c r="CK72" s="12" t="s">
        <v>3383</v>
      </c>
      <c r="CM72" s="12" t="s">
        <v>3401</v>
      </c>
      <c r="CN72" s="12" t="s">
        <v>3423</v>
      </c>
      <c r="CO72" s="12" t="s">
        <v>3437</v>
      </c>
      <c r="CP72" s="12" t="s">
        <v>3450</v>
      </c>
      <c r="CQ72" s="12" t="s">
        <v>3464</v>
      </c>
      <c r="CR72" s="12" t="s">
        <v>3189</v>
      </c>
      <c r="CS72" s="12" t="s">
        <v>2851</v>
      </c>
      <c r="CU72" s="12" t="s">
        <v>3482</v>
      </c>
      <c r="CV72" s="12" t="s">
        <v>3498</v>
      </c>
      <c r="CW72" s="12" t="s">
        <v>3513</v>
      </c>
      <c r="CX72" s="12" t="s">
        <v>3522</v>
      </c>
      <c r="CY72" s="12" t="s">
        <v>3526</v>
      </c>
      <c r="CZ72" s="12" t="s">
        <v>3535</v>
      </c>
      <c r="DA72" s="12" t="s">
        <v>3546</v>
      </c>
      <c r="DB72" s="12" t="s">
        <v>3559</v>
      </c>
      <c r="DC72" s="12" t="s">
        <v>3562</v>
      </c>
      <c r="DD72" s="12" t="s">
        <v>3567</v>
      </c>
      <c r="DE72" s="12" t="s">
        <v>3582</v>
      </c>
      <c r="DF72" s="12" t="s">
        <v>3595</v>
      </c>
      <c r="DG72" s="12" t="s">
        <v>3600</v>
      </c>
      <c r="DH72" s="12" t="s">
        <v>3617</v>
      </c>
      <c r="DK72" s="12" t="s">
        <v>3626</v>
      </c>
      <c r="DL72" s="12" t="s">
        <v>3637</v>
      </c>
      <c r="DM72" s="12" t="s">
        <v>3647</v>
      </c>
      <c r="DN72" s="12" t="s">
        <v>3667</v>
      </c>
      <c r="DO72" s="12" t="s">
        <v>3522</v>
      </c>
      <c r="DP72" s="12" t="s">
        <v>3687</v>
      </c>
      <c r="DQ72" s="12" t="s">
        <v>3215</v>
      </c>
      <c r="DR72" s="12" t="s">
        <v>3753</v>
      </c>
      <c r="DS72" s="12" t="s">
        <v>3770</v>
      </c>
      <c r="DT72" s="12" t="s">
        <v>3785</v>
      </c>
      <c r="DU72" s="12" t="s">
        <v>3795</v>
      </c>
      <c r="DV72" s="12" t="s">
        <v>3805</v>
      </c>
      <c r="DW72" s="22" t="s">
        <v>3818</v>
      </c>
      <c r="DX72" s="12" t="s">
        <v>3832</v>
      </c>
      <c r="DY72" s="12" t="s">
        <v>3854</v>
      </c>
      <c r="DZ72" s="12" t="s">
        <v>3863</v>
      </c>
      <c r="EA72" s="12" t="s">
        <v>3880</v>
      </c>
      <c r="EB72" s="12" t="s">
        <v>3888</v>
      </c>
      <c r="EC72" s="12" t="s">
        <v>2691</v>
      </c>
      <c r="ED72" s="12" t="s">
        <v>3927</v>
      </c>
      <c r="EE72" s="12" t="s">
        <v>3938</v>
      </c>
      <c r="EF72" s="12" t="s">
        <v>3951</v>
      </c>
      <c r="EG72" s="12" t="s">
        <v>3957</v>
      </c>
      <c r="EH72" s="12" t="s">
        <v>3968</v>
      </c>
      <c r="EI72" s="12" t="s">
        <v>3447</v>
      </c>
      <c r="EJ72" s="12" t="s">
        <v>3985</v>
      </c>
      <c r="EK72" s="12" t="s">
        <v>3992</v>
      </c>
      <c r="EL72" s="22" t="s">
        <v>4001</v>
      </c>
      <c r="EM72" s="12" t="s">
        <v>3955</v>
      </c>
      <c r="EN72" s="12" t="s">
        <v>4019</v>
      </c>
      <c r="EO72" s="12" t="s">
        <v>4031</v>
      </c>
      <c r="EP72" s="12" t="s">
        <v>4040</v>
      </c>
      <c r="EQ72" s="12" t="s">
        <v>4067</v>
      </c>
      <c r="ER72" s="12" t="s">
        <v>4080</v>
      </c>
      <c r="ES72" s="12" t="s">
        <v>4109</v>
      </c>
      <c r="ET72" s="12" t="s">
        <v>4127</v>
      </c>
      <c r="EU72" s="12" t="s">
        <v>4141</v>
      </c>
      <c r="EV72" s="12" t="s">
        <v>4171</v>
      </c>
      <c r="EW72" s="12" t="s">
        <v>4180</v>
      </c>
      <c r="EX72" s="12" t="s">
        <v>4362</v>
      </c>
      <c r="EY72" s="12" t="s">
        <v>4381</v>
      </c>
      <c r="EZ72" s="12" t="s">
        <v>4384</v>
      </c>
      <c r="FA72" s="12" t="s">
        <v>4401</v>
      </c>
      <c r="FB72" s="12" t="s">
        <v>4411</v>
      </c>
      <c r="FC72" s="12" t="s">
        <v>4427</v>
      </c>
      <c r="FD72" s="12" t="s">
        <v>4438</v>
      </c>
      <c r="FE72" s="12" t="s">
        <v>4449</v>
      </c>
      <c r="FF72" s="12" t="s">
        <v>4457</v>
      </c>
      <c r="FG72" s="12" t="s">
        <v>4612</v>
      </c>
      <c r="FH72" s="12" t="s">
        <v>3072</v>
      </c>
      <c r="FI72" s="12" t="s">
        <v>4219</v>
      </c>
      <c r="FJ72" s="12" t="s">
        <v>4228</v>
      </c>
      <c r="FK72" s="12" t="s">
        <v>4256</v>
      </c>
      <c r="FL72" s="12" t="s">
        <v>4267</v>
      </c>
      <c r="FM72" s="12" t="s">
        <v>4278</v>
      </c>
      <c r="FN72" s="12" t="s">
        <v>4292</v>
      </c>
      <c r="FO72" s="12" t="s">
        <v>4303</v>
      </c>
      <c r="FP72" s="12" t="s">
        <v>4317</v>
      </c>
      <c r="FQ72" s="12" t="s">
        <v>4326</v>
      </c>
      <c r="FR72" s="12" t="s">
        <v>4332</v>
      </c>
      <c r="FS72" s="12" t="s">
        <v>4345</v>
      </c>
      <c r="FT72" s="12" t="s">
        <v>4352</v>
      </c>
      <c r="FU72" s="12" t="s">
        <v>4578</v>
      </c>
      <c r="FV72" s="12" t="s">
        <v>4168</v>
      </c>
      <c r="FW72" s="12" t="s">
        <v>4609</v>
      </c>
      <c r="FY72" s="12" t="s">
        <v>4489</v>
      </c>
    </row>
    <row r="73" spans="1:181" ht="12" customHeight="1">
      <c r="A73" s="52"/>
      <c r="B73" s="113" t="s">
        <v>4650</v>
      </c>
      <c r="C73" s="197" t="s">
        <v>1753</v>
      </c>
      <c r="D73" s="198"/>
      <c r="E73" s="199"/>
      <c r="F73" s="102"/>
      <c r="G73" s="197" t="s">
        <v>1753</v>
      </c>
      <c r="H73" s="198"/>
      <c r="I73" s="199"/>
      <c r="J73" s="102"/>
      <c r="K73" s="197" t="s">
        <v>1753</v>
      </c>
      <c r="L73" s="198"/>
      <c r="M73" s="199"/>
      <c r="N73" s="114"/>
      <c r="O73" s="210"/>
      <c r="P73" s="211"/>
      <c r="Q73" s="212"/>
      <c r="R73" s="116" t="s">
        <v>2924</v>
      </c>
      <c r="S73" s="102"/>
      <c r="T73" s="200" t="s">
        <v>2188</v>
      </c>
      <c r="U73" s="201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47"/>
      <c r="AP73" s="12" t="s">
        <v>2271</v>
      </c>
      <c r="AU73" s="12" t="s">
        <v>4616</v>
      </c>
      <c r="AV73" s="12" t="s">
        <v>2535</v>
      </c>
      <c r="AW73" s="12" t="s">
        <v>2550</v>
      </c>
      <c r="AY73" s="12" t="s">
        <v>2576</v>
      </c>
      <c r="AZ73" s="23" t="s">
        <v>2642</v>
      </c>
      <c r="BA73" s="23" t="s">
        <v>2696</v>
      </c>
      <c r="BB73" s="23" t="s">
        <v>2716</v>
      </c>
      <c r="BD73" s="23" t="s">
        <v>2748</v>
      </c>
      <c r="BE73" s="23" t="s">
        <v>2773</v>
      </c>
      <c r="BF73" s="23" t="s">
        <v>2814</v>
      </c>
      <c r="BG73" s="23" t="s">
        <v>2831</v>
      </c>
      <c r="BI73" s="23" t="s">
        <v>2857</v>
      </c>
      <c r="BJ73" s="23" t="s">
        <v>2878</v>
      </c>
      <c r="BK73" s="23" t="s">
        <v>2886</v>
      </c>
      <c r="BL73" s="23" t="s">
        <v>2916</v>
      </c>
      <c r="BM73" s="12" t="s">
        <v>2939</v>
      </c>
      <c r="BN73" s="12" t="s">
        <v>2948</v>
      </c>
      <c r="BO73" s="12" t="s">
        <v>2957</v>
      </c>
      <c r="BQ73" s="12" t="s">
        <v>2967</v>
      </c>
      <c r="BR73" s="12" t="s">
        <v>3006</v>
      </c>
      <c r="BS73" s="24" t="s">
        <v>3060</v>
      </c>
      <c r="BT73" s="24" t="s">
        <v>3125</v>
      </c>
      <c r="BU73" s="24" t="s">
        <v>3140</v>
      </c>
      <c r="BV73" s="12" t="s">
        <v>3158</v>
      </c>
      <c r="BW73" s="12" t="s">
        <v>3169</v>
      </c>
      <c r="BX73" s="24" t="s">
        <v>4501</v>
      </c>
      <c r="BY73" s="12" t="s">
        <v>3165</v>
      </c>
      <c r="BZ73" s="24" t="s">
        <v>3212</v>
      </c>
      <c r="CA73" s="24" t="s">
        <v>3231</v>
      </c>
      <c r="CB73" s="12" t="s">
        <v>3266</v>
      </c>
      <c r="CC73" s="12" t="s">
        <v>3290</v>
      </c>
      <c r="CD73" s="12" t="s">
        <v>3306</v>
      </c>
      <c r="CE73" s="12" t="s">
        <v>3341</v>
      </c>
      <c r="CF73" s="12" t="s">
        <v>3348</v>
      </c>
      <c r="CG73" s="12" t="s">
        <v>3369</v>
      </c>
      <c r="CK73" s="12" t="s">
        <v>3384</v>
      </c>
      <c r="CM73" s="12" t="s">
        <v>3402</v>
      </c>
      <c r="CN73" s="12" t="s">
        <v>3424</v>
      </c>
      <c r="CO73" s="12" t="s">
        <v>3438</v>
      </c>
      <c r="CP73" s="12" t="s">
        <v>3451</v>
      </c>
      <c r="CQ73" s="12" t="s">
        <v>3278</v>
      </c>
      <c r="CR73" s="12" t="s">
        <v>3190</v>
      </c>
      <c r="CS73" s="12" t="s">
        <v>3469</v>
      </c>
      <c r="CU73" s="12" t="s">
        <v>3483</v>
      </c>
      <c r="CV73" s="12" t="s">
        <v>3499</v>
      </c>
      <c r="CW73" s="12" t="s">
        <v>3514</v>
      </c>
      <c r="CY73" s="12" t="s">
        <v>3321</v>
      </c>
      <c r="CZ73" s="12" t="s">
        <v>3536</v>
      </c>
      <c r="DA73" s="12" t="s">
        <v>3547</v>
      </c>
      <c r="DC73" s="12" t="s">
        <v>3563</v>
      </c>
      <c r="DD73" s="12" t="s">
        <v>3568</v>
      </c>
      <c r="DE73" s="12" t="s">
        <v>3583</v>
      </c>
      <c r="DF73" s="12" t="s">
        <v>3596</v>
      </c>
      <c r="DG73" s="12" t="s">
        <v>3601</v>
      </c>
      <c r="DH73" s="12" t="s">
        <v>3618</v>
      </c>
      <c r="DK73" s="12" t="s">
        <v>3627</v>
      </c>
      <c r="DL73" s="12" t="s">
        <v>3638</v>
      </c>
      <c r="DM73" s="12" t="s">
        <v>3648</v>
      </c>
      <c r="DN73" s="12" t="s">
        <v>3668</v>
      </c>
      <c r="DO73" s="12" t="s">
        <v>3683</v>
      </c>
      <c r="DP73" s="12" t="s">
        <v>3688</v>
      </c>
      <c r="DQ73" s="12" t="s">
        <v>3716</v>
      </c>
      <c r="DR73" s="12" t="s">
        <v>3754</v>
      </c>
      <c r="DS73" s="12" t="s">
        <v>3771</v>
      </c>
      <c r="DT73" s="12" t="s">
        <v>3786</v>
      </c>
      <c r="DU73" s="12" t="s">
        <v>3796</v>
      </c>
      <c r="DV73" s="12" t="s">
        <v>3806</v>
      </c>
      <c r="DW73" s="22" t="s">
        <v>3819</v>
      </c>
      <c r="DX73" s="12" t="s">
        <v>3833</v>
      </c>
      <c r="DY73" s="12" t="s">
        <v>3855</v>
      </c>
      <c r="DZ73" s="12" t="s">
        <v>2811</v>
      </c>
      <c r="EA73" s="12" t="s">
        <v>3881</v>
      </c>
      <c r="EB73" s="12" t="s">
        <v>3889</v>
      </c>
      <c r="EC73" s="12" t="s">
        <v>3908</v>
      </c>
      <c r="ED73" s="12" t="s">
        <v>3928</v>
      </c>
      <c r="EE73" s="12" t="s">
        <v>3939</v>
      </c>
      <c r="EF73" s="12" t="s">
        <v>3952</v>
      </c>
      <c r="EG73" s="12" t="s">
        <v>3958</v>
      </c>
      <c r="EH73" s="12" t="s">
        <v>3288</v>
      </c>
      <c r="EI73" s="12" t="s">
        <v>3973</v>
      </c>
      <c r="EJ73" s="12" t="s">
        <v>3624</v>
      </c>
      <c r="EK73" s="12" t="s">
        <v>3993</v>
      </c>
      <c r="EL73" s="22" t="s">
        <v>4002</v>
      </c>
      <c r="EM73" s="12" t="s">
        <v>4011</v>
      </c>
      <c r="EN73" s="12" t="s">
        <v>4020</v>
      </c>
      <c r="EO73" s="12" t="s">
        <v>4032</v>
      </c>
      <c r="EP73" s="12" t="s">
        <v>4041</v>
      </c>
      <c r="EQ73" s="12" t="s">
        <v>4068</v>
      </c>
      <c r="ER73" s="12" t="s">
        <v>4081</v>
      </c>
      <c r="ES73" s="12" t="s">
        <v>4110</v>
      </c>
      <c r="ET73" s="12" t="s">
        <v>4128</v>
      </c>
      <c r="EU73" s="12" t="s">
        <v>4142</v>
      </c>
      <c r="EV73" s="12" t="s">
        <v>4172</v>
      </c>
      <c r="EW73" s="12" t="s">
        <v>4181</v>
      </c>
      <c r="EX73" s="12" t="s">
        <v>4363</v>
      </c>
      <c r="EZ73" s="12" t="s">
        <v>4385</v>
      </c>
      <c r="FA73" s="12" t="s">
        <v>4402</v>
      </c>
      <c r="FB73" s="12" t="s">
        <v>4412</v>
      </c>
      <c r="FC73" s="12" t="s">
        <v>4428</v>
      </c>
      <c r="FD73" s="12" t="s">
        <v>4439</v>
      </c>
      <c r="FE73" s="12" t="s">
        <v>4450</v>
      </c>
      <c r="FF73" s="12" t="s">
        <v>4458</v>
      </c>
      <c r="FG73" s="12" t="s">
        <v>4188</v>
      </c>
      <c r="FH73" s="12" t="s">
        <v>4202</v>
      </c>
      <c r="FI73" s="12" t="s">
        <v>4220</v>
      </c>
      <c r="FJ73" s="12" t="s">
        <v>4229</v>
      </c>
      <c r="FK73" s="12" t="s">
        <v>4257</v>
      </c>
      <c r="FL73" s="12" t="s">
        <v>4268</v>
      </c>
      <c r="FM73" s="12" t="s">
        <v>4279</v>
      </c>
      <c r="FN73" s="12" t="s">
        <v>4293</v>
      </c>
      <c r="FO73" s="12" t="s">
        <v>4304</v>
      </c>
      <c r="FP73" s="12" t="s">
        <v>4318</v>
      </c>
      <c r="FQ73" s="12" t="s">
        <v>4327</v>
      </c>
      <c r="FR73" s="12" t="s">
        <v>4333</v>
      </c>
      <c r="FS73" s="12" t="s">
        <v>4279</v>
      </c>
      <c r="FT73" s="12" t="s">
        <v>4353</v>
      </c>
      <c r="FU73" s="12" t="s">
        <v>4579</v>
      </c>
      <c r="FV73" s="12" t="s">
        <v>4055</v>
      </c>
      <c r="FW73" s="12" t="s">
        <v>4610</v>
      </c>
      <c r="FY73" s="12" t="s">
        <v>4490</v>
      </c>
    </row>
    <row r="74" spans="1:181" ht="12" customHeight="1">
      <c r="A74" s="5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47"/>
      <c r="AH74" s="23"/>
      <c r="AP74" s="12" t="s">
        <v>2272</v>
      </c>
      <c r="AU74" s="12" t="s">
        <v>4617</v>
      </c>
      <c r="AV74" s="12" t="s">
        <v>2536</v>
      </c>
      <c r="AW74" s="12" t="s">
        <v>2551</v>
      </c>
      <c r="AY74" s="12" t="s">
        <v>2577</v>
      </c>
      <c r="AZ74" s="23" t="s">
        <v>2643</v>
      </c>
      <c r="BA74" s="23" t="s">
        <v>2697</v>
      </c>
      <c r="BB74" s="23" t="s">
        <v>2717</v>
      </c>
      <c r="BD74" s="23" t="s">
        <v>2749</v>
      </c>
      <c r="BE74" s="23" t="s">
        <v>2774</v>
      </c>
      <c r="BF74" s="23" t="s">
        <v>2815</v>
      </c>
      <c r="BG74" s="23" t="s">
        <v>2832</v>
      </c>
      <c r="BI74" s="23" t="s">
        <v>2858</v>
      </c>
      <c r="BJ74" s="23" t="s">
        <v>2879</v>
      </c>
      <c r="BK74" s="23" t="s">
        <v>2887</v>
      </c>
      <c r="BL74" s="23" t="s">
        <v>2917</v>
      </c>
      <c r="BM74" s="12" t="s">
        <v>2940</v>
      </c>
      <c r="BN74" s="12" t="s">
        <v>2950</v>
      </c>
      <c r="BO74" s="12" t="s">
        <v>2958</v>
      </c>
      <c r="BQ74" s="12" t="s">
        <v>2968</v>
      </c>
      <c r="BR74" s="12" t="s">
        <v>3007</v>
      </c>
      <c r="BS74" s="24" t="s">
        <v>3057</v>
      </c>
      <c r="BT74" s="24" t="s">
        <v>3126</v>
      </c>
      <c r="BU74" s="24" t="s">
        <v>3141</v>
      </c>
      <c r="BV74" s="12" t="s">
        <v>3159</v>
      </c>
      <c r="BW74" s="12" t="s">
        <v>3170</v>
      </c>
      <c r="BX74" s="24" t="s">
        <v>4502</v>
      </c>
      <c r="BZ74" s="24" t="s">
        <v>3213</v>
      </c>
      <c r="CA74" s="24" t="s">
        <v>3232</v>
      </c>
      <c r="CB74" s="12" t="s">
        <v>3267</v>
      </c>
      <c r="CC74" s="12" t="s">
        <v>3291</v>
      </c>
      <c r="CD74" s="12" t="s">
        <v>3307</v>
      </c>
      <c r="CE74" s="12" t="s">
        <v>3342</v>
      </c>
      <c r="CF74" s="12" t="s">
        <v>3349</v>
      </c>
      <c r="CG74" s="12" t="s">
        <v>3370</v>
      </c>
      <c r="CK74" s="12" t="s">
        <v>3385</v>
      </c>
      <c r="CM74" s="12" t="s">
        <v>3403</v>
      </c>
      <c r="CN74" s="12" t="s">
        <v>2909</v>
      </c>
      <c r="CO74" s="12" t="s">
        <v>3439</v>
      </c>
      <c r="CP74" s="12" t="s">
        <v>3452</v>
      </c>
      <c r="CQ74" s="12" t="s">
        <v>3465</v>
      </c>
      <c r="CR74" s="12" t="s">
        <v>3191</v>
      </c>
      <c r="CS74" s="12" t="s">
        <v>3470</v>
      </c>
      <c r="CU74" s="12" t="s">
        <v>3484</v>
      </c>
      <c r="CV74" s="12" t="s">
        <v>3500</v>
      </c>
      <c r="CW74" s="12" t="s">
        <v>3515</v>
      </c>
      <c r="CY74" s="12" t="s">
        <v>3527</v>
      </c>
      <c r="CZ74" s="12" t="s">
        <v>3537</v>
      </c>
      <c r="DA74" s="12" t="s">
        <v>3548</v>
      </c>
      <c r="DD74" s="12" t="s">
        <v>3569</v>
      </c>
      <c r="DE74" s="12" t="s">
        <v>3584</v>
      </c>
      <c r="DG74" s="12" t="s">
        <v>3602</v>
      </c>
      <c r="DH74" s="12" t="s">
        <v>3619</v>
      </c>
      <c r="DK74" s="12" t="s">
        <v>3628</v>
      </c>
      <c r="DL74" s="12" t="s">
        <v>3639</v>
      </c>
      <c r="DM74" s="12" t="s">
        <v>3649</v>
      </c>
      <c r="DN74" s="12" t="s">
        <v>3669</v>
      </c>
      <c r="DP74" s="12" t="s">
        <v>3689</v>
      </c>
      <c r="DQ74" s="12" t="s">
        <v>3717</v>
      </c>
      <c r="DR74" s="12" t="s">
        <v>3755</v>
      </c>
      <c r="DS74" s="12" t="s">
        <v>3772</v>
      </c>
      <c r="DT74" s="12" t="s">
        <v>3787</v>
      </c>
      <c r="DU74" s="12" t="s">
        <v>3797</v>
      </c>
      <c r="DV74" s="12" t="s">
        <v>3807</v>
      </c>
      <c r="DW74" s="22" t="s">
        <v>3820</v>
      </c>
      <c r="DX74" s="12" t="s">
        <v>3834</v>
      </c>
      <c r="DY74" s="12" t="s">
        <v>3856</v>
      </c>
      <c r="DZ74" s="12" t="s">
        <v>3864</v>
      </c>
      <c r="EA74" s="12" t="s">
        <v>3882</v>
      </c>
      <c r="EB74" s="12" t="s">
        <v>3890</v>
      </c>
      <c r="EC74" s="12" t="s">
        <v>3909</v>
      </c>
      <c r="ED74" s="12" t="s">
        <v>3929</v>
      </c>
      <c r="EE74" s="12" t="s">
        <v>3940</v>
      </c>
      <c r="EF74" s="12" t="s">
        <v>3953</v>
      </c>
      <c r="EG74" s="12" t="s">
        <v>3959</v>
      </c>
      <c r="EH74" s="12" t="s">
        <v>3969</v>
      </c>
      <c r="EI74" s="12" t="s">
        <v>3974</v>
      </c>
      <c r="EJ74" s="12" t="s">
        <v>3986</v>
      </c>
      <c r="EK74" s="12" t="s">
        <v>3994</v>
      </c>
      <c r="EL74" s="22" t="s">
        <v>4003</v>
      </c>
      <c r="EM74" s="12" t="s">
        <v>4012</v>
      </c>
      <c r="EN74" s="12" t="s">
        <v>4021</v>
      </c>
      <c r="EO74" s="12" t="s">
        <v>4033</v>
      </c>
      <c r="EP74" s="12" t="s">
        <v>4042</v>
      </c>
      <c r="EQ74" s="12" t="s">
        <v>4069</v>
      </c>
      <c r="ER74" s="12" t="s">
        <v>4082</v>
      </c>
      <c r="ES74" s="12" t="s">
        <v>4111</v>
      </c>
      <c r="ET74" s="12" t="s">
        <v>4129</v>
      </c>
      <c r="EU74" s="12" t="s">
        <v>4143</v>
      </c>
      <c r="EV74" s="12" t="s">
        <v>4173</v>
      </c>
      <c r="EW74" s="12" t="s">
        <v>4182</v>
      </c>
      <c r="EX74" s="12" t="s">
        <v>4364</v>
      </c>
      <c r="EZ74" s="12" t="s">
        <v>4386</v>
      </c>
      <c r="FA74" s="12" t="s">
        <v>4403</v>
      </c>
      <c r="FB74" s="12" t="s">
        <v>4413</v>
      </c>
      <c r="FC74" s="12" t="s">
        <v>4429</v>
      </c>
      <c r="FD74" s="12" t="s">
        <v>4440</v>
      </c>
      <c r="FE74" s="12" t="s">
        <v>4451</v>
      </c>
      <c r="FF74" s="12" t="s">
        <v>4459</v>
      </c>
      <c r="FG74" s="12" t="s">
        <v>4189</v>
      </c>
      <c r="FH74" s="12" t="s">
        <v>4203</v>
      </c>
      <c r="FI74" s="12" t="s">
        <v>4221</v>
      </c>
      <c r="FJ74" s="12" t="s">
        <v>4230</v>
      </c>
      <c r="FK74" s="12" t="s">
        <v>4258</v>
      </c>
      <c r="FL74" s="12" t="s">
        <v>4269</v>
      </c>
      <c r="FM74" s="12" t="s">
        <v>4280</v>
      </c>
      <c r="FN74" s="12" t="s">
        <v>4294</v>
      </c>
      <c r="FO74" s="12" t="s">
        <v>4305</v>
      </c>
      <c r="FP74" s="12" t="s">
        <v>4319</v>
      </c>
      <c r="FQ74" s="12" t="s">
        <v>4328</v>
      </c>
      <c r="FR74" s="12" t="s">
        <v>4334</v>
      </c>
      <c r="FS74" s="12" t="s">
        <v>4346</v>
      </c>
      <c r="FT74" s="12" t="s">
        <v>4354</v>
      </c>
      <c r="FU74" s="12" t="s">
        <v>4580</v>
      </c>
      <c r="FV74" s="12" t="s">
        <v>4599</v>
      </c>
      <c r="FY74" s="12" t="s">
        <v>4491</v>
      </c>
    </row>
    <row r="75" spans="1:181" ht="12" customHeight="1">
      <c r="A75" s="52"/>
      <c r="B75" s="157" t="s">
        <v>4702</v>
      </c>
      <c r="C75" s="101"/>
      <c r="D75" s="101"/>
      <c r="E75" s="101"/>
      <c r="F75" s="101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205"/>
      <c r="AE75" s="205"/>
      <c r="AF75" s="47"/>
      <c r="AH75" s="23"/>
      <c r="AP75" s="12" t="s">
        <v>2273</v>
      </c>
      <c r="AU75" s="12" t="s">
        <v>4618</v>
      </c>
      <c r="AV75" s="12" t="s">
        <v>2537</v>
      </c>
      <c r="AW75" s="12" t="s">
        <v>2553</v>
      </c>
      <c r="AY75" s="12" t="s">
        <v>2578</v>
      </c>
      <c r="AZ75" s="23" t="s">
        <v>2644</v>
      </c>
      <c r="BA75" s="23" t="s">
        <v>2698</v>
      </c>
      <c r="BB75" s="23" t="s">
        <v>2718</v>
      </c>
      <c r="BD75" s="23" t="s">
        <v>2750</v>
      </c>
      <c r="BE75" s="23" t="s">
        <v>2775</v>
      </c>
      <c r="BF75" s="23" t="s">
        <v>2816</v>
      </c>
      <c r="BG75" s="23" t="s">
        <v>2833</v>
      </c>
      <c r="BI75" s="23" t="s">
        <v>2859</v>
      </c>
      <c r="BJ75" s="23" t="s">
        <v>2880</v>
      </c>
      <c r="BK75" s="23" t="s">
        <v>2888</v>
      </c>
      <c r="BL75" s="23" t="s">
        <v>2918</v>
      </c>
      <c r="BM75" s="12" t="s">
        <v>2941</v>
      </c>
      <c r="BN75" s="12" t="s">
        <v>2951</v>
      </c>
      <c r="BO75" s="12" t="s">
        <v>2959</v>
      </c>
      <c r="BQ75" s="12" t="s">
        <v>2969</v>
      </c>
      <c r="BR75" s="12" t="s">
        <v>3008</v>
      </c>
      <c r="BS75" s="24" t="s">
        <v>3062</v>
      </c>
      <c r="BT75" s="24" t="s">
        <v>3127</v>
      </c>
      <c r="BU75" s="24" t="s">
        <v>3142</v>
      </c>
      <c r="BV75" s="12" t="s">
        <v>3160</v>
      </c>
      <c r="BW75" s="12" t="s">
        <v>3171</v>
      </c>
      <c r="BZ75" s="24" t="s">
        <v>3214</v>
      </c>
      <c r="CA75" s="24" t="s">
        <v>3233</v>
      </c>
      <c r="CB75" s="12" t="s">
        <v>3268</v>
      </c>
      <c r="CC75" s="12" t="s">
        <v>3292</v>
      </c>
      <c r="CD75" s="12" t="s">
        <v>3308</v>
      </c>
      <c r="CE75" s="12" t="s">
        <v>3343</v>
      </c>
      <c r="CF75" s="12" t="s">
        <v>3350</v>
      </c>
      <c r="CG75" s="12" t="s">
        <v>3371</v>
      </c>
      <c r="CK75" s="12" t="s">
        <v>3386</v>
      </c>
      <c r="CM75" s="12" t="s">
        <v>3404</v>
      </c>
      <c r="CN75" s="12" t="s">
        <v>3425</v>
      </c>
      <c r="CO75" s="12" t="s">
        <v>3440</v>
      </c>
      <c r="CP75" s="12" t="s">
        <v>3453</v>
      </c>
      <c r="CR75" s="12" t="s">
        <v>3192</v>
      </c>
      <c r="CS75" s="12" t="s">
        <v>3471</v>
      </c>
      <c r="CU75" s="12" t="s">
        <v>3485</v>
      </c>
      <c r="CV75" s="12" t="s">
        <v>3501</v>
      </c>
      <c r="CW75" s="12" t="s">
        <v>3516</v>
      </c>
      <c r="CY75" s="12" t="s">
        <v>3528</v>
      </c>
      <c r="CZ75" s="12" t="s">
        <v>3538</v>
      </c>
      <c r="DA75" s="12" t="s">
        <v>3549</v>
      </c>
      <c r="DD75" s="12" t="s">
        <v>3570</v>
      </c>
      <c r="DE75" s="12" t="s">
        <v>3585</v>
      </c>
      <c r="DG75" s="12" t="s">
        <v>3603</v>
      </c>
      <c r="DH75" s="12" t="s">
        <v>3620</v>
      </c>
      <c r="DK75" s="12" t="s">
        <v>3629</v>
      </c>
      <c r="DL75" s="12" t="s">
        <v>3640</v>
      </c>
      <c r="DM75" s="12" t="s">
        <v>3650</v>
      </c>
      <c r="DN75" s="12" t="s">
        <v>3670</v>
      </c>
      <c r="DP75" s="12" t="s">
        <v>3690</v>
      </c>
      <c r="DQ75" s="12" t="s">
        <v>3718</v>
      </c>
      <c r="DR75" s="12" t="s">
        <v>3756</v>
      </c>
      <c r="DS75" s="12" t="s">
        <v>3773</v>
      </c>
      <c r="DT75" s="12" t="s">
        <v>3788</v>
      </c>
      <c r="DU75" s="12" t="s">
        <v>3798</v>
      </c>
      <c r="DV75" s="12" t="s">
        <v>3808</v>
      </c>
      <c r="DW75" s="22" t="s">
        <v>3821</v>
      </c>
      <c r="DX75" s="12" t="s">
        <v>3835</v>
      </c>
      <c r="DY75" s="12" t="s">
        <v>3857</v>
      </c>
      <c r="DZ75" s="12" t="s">
        <v>3865</v>
      </c>
      <c r="EA75" s="12" t="s">
        <v>3883</v>
      </c>
      <c r="EB75" s="12" t="s">
        <v>3891</v>
      </c>
      <c r="EC75" s="12" t="s">
        <v>3910</v>
      </c>
      <c r="ED75" s="12" t="s">
        <v>3930</v>
      </c>
      <c r="EE75" s="12" t="s">
        <v>3941</v>
      </c>
      <c r="EG75" s="12" t="s">
        <v>3960</v>
      </c>
      <c r="EI75" s="12" t="s">
        <v>3975</v>
      </c>
      <c r="EJ75" s="12" t="s">
        <v>3987</v>
      </c>
      <c r="EK75" s="12" t="s">
        <v>3995</v>
      </c>
      <c r="EL75" s="22" t="s">
        <v>4004</v>
      </c>
      <c r="EM75" s="12" t="s">
        <v>4013</v>
      </c>
      <c r="EN75" s="12" t="s">
        <v>4022</v>
      </c>
      <c r="EO75" s="12" t="s">
        <v>4034</v>
      </c>
      <c r="EP75" s="12" t="s">
        <v>4043</v>
      </c>
      <c r="EQ75" s="12" t="s">
        <v>4070</v>
      </c>
      <c r="ER75" s="12" t="s">
        <v>4083</v>
      </c>
      <c r="ES75" s="12" t="s">
        <v>4112</v>
      </c>
      <c r="ET75" s="12" t="s">
        <v>4130</v>
      </c>
      <c r="EU75" s="12" t="s">
        <v>4144</v>
      </c>
      <c r="EV75" s="12" t="s">
        <v>4174</v>
      </c>
      <c r="EW75" s="12" t="s">
        <v>4183</v>
      </c>
      <c r="EX75" s="12" t="s">
        <v>4365</v>
      </c>
      <c r="EZ75" s="12" t="s">
        <v>4387</v>
      </c>
      <c r="FA75" s="12" t="s">
        <v>4404</v>
      </c>
      <c r="FB75" s="12" t="s">
        <v>4414</v>
      </c>
      <c r="FC75" s="12" t="s">
        <v>4430</v>
      </c>
      <c r="FD75" s="12" t="s">
        <v>4441</v>
      </c>
      <c r="FE75" s="12" t="s">
        <v>4452</v>
      </c>
      <c r="FF75" s="12" t="s">
        <v>4460</v>
      </c>
      <c r="FG75" s="12" t="s">
        <v>4190</v>
      </c>
      <c r="FH75" s="12" t="s">
        <v>4204</v>
      </c>
      <c r="FI75" s="12" t="s">
        <v>4222</v>
      </c>
      <c r="FJ75" s="12" t="s">
        <v>4231</v>
      </c>
      <c r="FK75" s="12" t="s">
        <v>4259</v>
      </c>
      <c r="FL75" s="12" t="s">
        <v>4270</v>
      </c>
      <c r="FM75" s="12" t="s">
        <v>4281</v>
      </c>
      <c r="FN75" s="12" t="s">
        <v>4295</v>
      </c>
      <c r="FO75" s="12" t="s">
        <v>4306</v>
      </c>
      <c r="FP75" s="12" t="s">
        <v>4320</v>
      </c>
      <c r="FQ75" s="12" t="s">
        <v>4329</v>
      </c>
      <c r="FR75" s="12" t="s">
        <v>3686</v>
      </c>
      <c r="FS75" s="12" t="s">
        <v>4347</v>
      </c>
      <c r="FT75" s="12" t="s">
        <v>4355</v>
      </c>
      <c r="FU75" s="12" t="s">
        <v>4581</v>
      </c>
      <c r="FV75" s="12" t="s">
        <v>4600</v>
      </c>
      <c r="FY75" s="12" t="s">
        <v>4492</v>
      </c>
    </row>
    <row r="76" spans="1:181" ht="12" customHeight="1">
      <c r="A76" s="52"/>
      <c r="B76" s="102"/>
      <c r="C76" s="101"/>
      <c r="D76" s="101"/>
      <c r="E76" s="108"/>
      <c r="F76" s="108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205"/>
      <c r="AE76" s="205"/>
      <c r="AF76" s="47"/>
      <c r="AP76" s="12" t="s">
        <v>2274</v>
      </c>
      <c r="AU76" s="12" t="s">
        <v>4619</v>
      </c>
      <c r="AV76" s="12" t="s">
        <v>2538</v>
      </c>
      <c r="AW76" s="12" t="s">
        <v>2552</v>
      </c>
      <c r="AY76" s="12" t="s">
        <v>2579</v>
      </c>
      <c r="AZ76" s="23" t="s">
        <v>2645</v>
      </c>
      <c r="BA76" s="23" t="s">
        <v>2699</v>
      </c>
      <c r="BB76" s="23" t="s">
        <v>2719</v>
      </c>
      <c r="BD76" s="23" t="s">
        <v>2751</v>
      </c>
      <c r="BE76" s="23" t="s">
        <v>2776</v>
      </c>
      <c r="BF76" s="23" t="s">
        <v>2817</v>
      </c>
      <c r="BG76" s="23" t="s">
        <v>2834</v>
      </c>
      <c r="BI76" s="23" t="s">
        <v>2860</v>
      </c>
      <c r="BJ76" s="23" t="s">
        <v>2881</v>
      </c>
      <c r="BK76" s="23" t="s">
        <v>2889</v>
      </c>
      <c r="BL76" s="23" t="s">
        <v>2919</v>
      </c>
      <c r="BM76" s="12" t="s">
        <v>2942</v>
      </c>
      <c r="BN76" s="12" t="s">
        <v>2952</v>
      </c>
      <c r="BO76" s="12" t="s">
        <v>2960</v>
      </c>
      <c r="BQ76" s="12" t="s">
        <v>2970</v>
      </c>
      <c r="BR76" s="12" t="s">
        <v>3009</v>
      </c>
      <c r="BS76" s="24" t="s">
        <v>3095</v>
      </c>
      <c r="BT76" s="24" t="s">
        <v>3128</v>
      </c>
      <c r="BU76" s="24" t="s">
        <v>3143</v>
      </c>
      <c r="BV76" s="12" t="s">
        <v>3161</v>
      </c>
      <c r="BW76" s="21" t="s">
        <v>4496</v>
      </c>
      <c r="BZ76" s="24" t="s">
        <v>3215</v>
      </c>
      <c r="CA76" s="24" t="s">
        <v>3234</v>
      </c>
      <c r="CB76" s="12" t="s">
        <v>3269</v>
      </c>
      <c r="CC76" s="12" t="s">
        <v>3293</v>
      </c>
      <c r="CD76" s="12" t="s">
        <v>2978</v>
      </c>
      <c r="CF76" s="12" t="s">
        <v>3351</v>
      </c>
      <c r="CG76" s="12" t="s">
        <v>2883</v>
      </c>
      <c r="CK76" s="12" t="s">
        <v>3387</v>
      </c>
      <c r="CM76" s="12" t="s">
        <v>3405</v>
      </c>
      <c r="CN76" s="12" t="s">
        <v>3426</v>
      </c>
      <c r="CO76" s="12" t="s">
        <v>3441</v>
      </c>
      <c r="CP76" s="12" t="s">
        <v>3454</v>
      </c>
      <c r="CR76" s="12" t="s">
        <v>3193</v>
      </c>
      <c r="CS76" s="12" t="s">
        <v>3472</v>
      </c>
      <c r="CU76" s="12" t="s">
        <v>3486</v>
      </c>
      <c r="CV76" s="12" t="s">
        <v>3502</v>
      </c>
      <c r="CW76" s="12" t="s">
        <v>3517</v>
      </c>
      <c r="CY76" s="12" t="s">
        <v>3529</v>
      </c>
      <c r="CZ76" s="12" t="s">
        <v>3539</v>
      </c>
      <c r="DA76" s="12" t="s">
        <v>3550</v>
      </c>
      <c r="DD76" s="12" t="s">
        <v>3571</v>
      </c>
      <c r="DE76" s="12" t="s">
        <v>3586</v>
      </c>
      <c r="DG76" s="12" t="s">
        <v>3604</v>
      </c>
      <c r="DK76" s="12" t="s">
        <v>3630</v>
      </c>
      <c r="DL76" s="12" t="s">
        <v>3641</v>
      </c>
      <c r="DM76" s="12" t="s">
        <v>3651</v>
      </c>
      <c r="DN76" s="12" t="s">
        <v>3671</v>
      </c>
      <c r="DP76" s="12" t="s">
        <v>3691</v>
      </c>
      <c r="DQ76" s="12" t="s">
        <v>3719</v>
      </c>
      <c r="DR76" s="12" t="s">
        <v>3757</v>
      </c>
      <c r="DS76" s="12" t="s">
        <v>3774</v>
      </c>
      <c r="DT76" s="12" t="s">
        <v>3789</v>
      </c>
      <c r="DU76" s="12" t="s">
        <v>3799</v>
      </c>
      <c r="DV76" s="12" t="s">
        <v>3809</v>
      </c>
      <c r="DW76" s="22" t="s">
        <v>3822</v>
      </c>
      <c r="DX76" s="12" t="s">
        <v>3836</v>
      </c>
      <c r="DY76" s="12" t="s">
        <v>3858</v>
      </c>
      <c r="DZ76" s="12" t="s">
        <v>3866</v>
      </c>
      <c r="EA76" s="12" t="s">
        <v>3884</v>
      </c>
      <c r="EB76" s="12" t="s">
        <v>3892</v>
      </c>
      <c r="EC76" s="12" t="s">
        <v>3911</v>
      </c>
      <c r="ED76" s="12" t="s">
        <v>3931</v>
      </c>
      <c r="EE76" s="12" t="s">
        <v>3942</v>
      </c>
      <c r="EG76" s="12" t="s">
        <v>3961</v>
      </c>
      <c r="EI76" s="12" t="s">
        <v>3976</v>
      </c>
      <c r="EJ76" s="12" t="s">
        <v>3988</v>
      </c>
      <c r="EK76" s="12" t="s">
        <v>3996</v>
      </c>
      <c r="EL76" s="22" t="s">
        <v>4005</v>
      </c>
      <c r="EM76" s="12" t="s">
        <v>4014</v>
      </c>
      <c r="EN76" s="12" t="s">
        <v>4023</v>
      </c>
      <c r="EO76" s="12" t="s">
        <v>4035</v>
      </c>
      <c r="EP76" s="12" t="s">
        <v>3410</v>
      </c>
      <c r="EQ76" s="12" t="s">
        <v>4071</v>
      </c>
      <c r="ER76" s="12" t="s">
        <v>4084</v>
      </c>
      <c r="ES76" s="12" t="s">
        <v>4113</v>
      </c>
      <c r="ET76" s="12" t="s">
        <v>4131</v>
      </c>
      <c r="EU76" s="12" t="s">
        <v>4145</v>
      </c>
      <c r="EV76" s="12" t="s">
        <v>4175</v>
      </c>
      <c r="EW76" s="12" t="s">
        <v>4184</v>
      </c>
      <c r="EX76" s="12" t="s">
        <v>4366</v>
      </c>
      <c r="EZ76" s="12" t="s">
        <v>3474</v>
      </c>
      <c r="FA76" s="12" t="s">
        <v>4405</v>
      </c>
      <c r="FB76" s="12" t="s">
        <v>4415</v>
      </c>
      <c r="FC76" s="12" t="s">
        <v>4431</v>
      </c>
      <c r="FD76" s="12" t="s">
        <v>4442</v>
      </c>
      <c r="FE76" s="12" t="s">
        <v>4453</v>
      </c>
      <c r="FF76" s="12" t="s">
        <v>4461</v>
      </c>
      <c r="FG76" s="12" t="s">
        <v>4191</v>
      </c>
      <c r="FH76" s="12" t="s">
        <v>4205</v>
      </c>
      <c r="FI76" s="12" t="s">
        <v>4223</v>
      </c>
      <c r="FJ76" s="12" t="s">
        <v>4232</v>
      </c>
      <c r="FK76" s="12" t="s">
        <v>4260</v>
      </c>
      <c r="FL76" s="12" t="s">
        <v>3882</v>
      </c>
      <c r="FM76" s="12" t="s">
        <v>4282</v>
      </c>
      <c r="FN76" s="12" t="s">
        <v>4296</v>
      </c>
      <c r="FO76" s="12" t="s">
        <v>4307</v>
      </c>
      <c r="FP76" s="12" t="s">
        <v>4321</v>
      </c>
      <c r="FR76" s="12" t="s">
        <v>4335</v>
      </c>
      <c r="FS76" s="12" t="s">
        <v>4348</v>
      </c>
      <c r="FT76" s="12" t="s">
        <v>3275</v>
      </c>
      <c r="FU76" s="12" t="s">
        <v>3019</v>
      </c>
      <c r="FV76" s="12" t="s">
        <v>3314</v>
      </c>
      <c r="FY76" s="12" t="s">
        <v>4493</v>
      </c>
    </row>
    <row r="77" spans="1:181" ht="12" customHeight="1">
      <c r="A77" s="52"/>
      <c r="B77" s="117"/>
      <c r="C77" s="118" t="s">
        <v>4665</v>
      </c>
      <c r="D77" s="101"/>
      <c r="E77" s="101"/>
      <c r="F77" s="101"/>
      <c r="G77" s="119"/>
      <c r="H77" s="118" t="s">
        <v>4672</v>
      </c>
      <c r="I77" s="101"/>
      <c r="J77" s="101"/>
      <c r="K77" s="118"/>
      <c r="L77" s="101"/>
      <c r="M77" s="118" t="s">
        <v>4680</v>
      </c>
      <c r="N77" s="119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205"/>
      <c r="AE77" s="205"/>
      <c r="AF77" s="47"/>
      <c r="AP77" s="12" t="s">
        <v>2275</v>
      </c>
      <c r="AU77" s="12" t="s">
        <v>4620</v>
      </c>
      <c r="AV77" s="12" t="s">
        <v>2539</v>
      </c>
      <c r="AW77" s="12" t="s">
        <v>2554</v>
      </c>
      <c r="AY77" s="12" t="s">
        <v>2580</v>
      </c>
      <c r="AZ77" s="23" t="s">
        <v>2646</v>
      </c>
      <c r="BA77" s="23" t="s">
        <v>2700</v>
      </c>
      <c r="BB77" s="23" t="s">
        <v>2720</v>
      </c>
      <c r="BD77" s="23" t="s">
        <v>2752</v>
      </c>
      <c r="BE77" s="23" t="s">
        <v>2777</v>
      </c>
      <c r="BF77" s="23" t="s">
        <v>2818</v>
      </c>
      <c r="BG77" s="23" t="s">
        <v>2835</v>
      </c>
      <c r="BI77" s="23" t="s">
        <v>2861</v>
      </c>
      <c r="BK77" s="23" t="s">
        <v>2890</v>
      </c>
      <c r="BL77" s="23" t="s">
        <v>2920</v>
      </c>
      <c r="BM77" s="12" t="s">
        <v>2943</v>
      </c>
      <c r="BQ77" s="12" t="s">
        <v>2971</v>
      </c>
      <c r="BR77" s="12" t="s">
        <v>3010</v>
      </c>
      <c r="BS77" s="24" t="s">
        <v>3050</v>
      </c>
      <c r="BT77" s="24" t="s">
        <v>3129</v>
      </c>
      <c r="BU77" s="24" t="s">
        <v>3144</v>
      </c>
      <c r="BV77" s="12" t="s">
        <v>3162</v>
      </c>
      <c r="BW77" s="12" t="s">
        <v>3172</v>
      </c>
      <c r="BZ77" s="24" t="s">
        <v>3216</v>
      </c>
      <c r="CA77" s="24" t="s">
        <v>2896</v>
      </c>
      <c r="CB77" s="12" t="s">
        <v>3270</v>
      </c>
      <c r="CC77" s="12" t="s">
        <v>2694</v>
      </c>
      <c r="CD77" s="12" t="s">
        <v>3309</v>
      </c>
      <c r="CF77" s="12" t="s">
        <v>3352</v>
      </c>
      <c r="CG77" s="12" t="s">
        <v>3372</v>
      </c>
      <c r="CK77" s="12" t="s">
        <v>3388</v>
      </c>
      <c r="CM77" s="12" t="s">
        <v>3406</v>
      </c>
      <c r="CN77" s="12" t="s">
        <v>3427</v>
      </c>
      <c r="CO77" s="12" t="s">
        <v>3442</v>
      </c>
      <c r="CP77" s="12" t="s">
        <v>3455</v>
      </c>
      <c r="CR77" s="12" t="s">
        <v>3194</v>
      </c>
      <c r="CS77" s="12" t="s">
        <v>3473</v>
      </c>
      <c r="CU77" s="12" t="s">
        <v>3487</v>
      </c>
      <c r="CV77" s="12" t="s">
        <v>3503</v>
      </c>
      <c r="CW77" s="12" t="s">
        <v>3518</v>
      </c>
      <c r="CY77" s="12" t="s">
        <v>3530</v>
      </c>
      <c r="CZ77" s="12" t="s">
        <v>3540</v>
      </c>
      <c r="DA77" s="12" t="s">
        <v>3551</v>
      </c>
      <c r="DD77" s="12" t="s">
        <v>3572</v>
      </c>
      <c r="DE77" s="12" t="s">
        <v>3587</v>
      </c>
      <c r="DG77" s="12" t="s">
        <v>3605</v>
      </c>
      <c r="DK77" s="12" t="s">
        <v>3631</v>
      </c>
      <c r="DL77" s="12" t="s">
        <v>3642</v>
      </c>
      <c r="DM77" s="12" t="s">
        <v>3652</v>
      </c>
      <c r="DN77" s="12" t="s">
        <v>3672</v>
      </c>
      <c r="DP77" s="12" t="s">
        <v>3692</v>
      </c>
      <c r="DQ77" s="12" t="s">
        <v>3204</v>
      </c>
      <c r="DR77" s="12" t="s">
        <v>3758</v>
      </c>
      <c r="DS77" s="12" t="s">
        <v>3775</v>
      </c>
      <c r="DT77" s="12" t="s">
        <v>3790</v>
      </c>
      <c r="DU77" s="12" t="s">
        <v>3800</v>
      </c>
      <c r="DV77" s="12" t="s">
        <v>3810</v>
      </c>
      <c r="DW77" s="22" t="s">
        <v>3823</v>
      </c>
      <c r="DX77" s="12" t="s">
        <v>3837</v>
      </c>
      <c r="DY77" s="12" t="s">
        <v>3859</v>
      </c>
      <c r="DZ77" s="12" t="s">
        <v>3867</v>
      </c>
      <c r="EA77" s="12" t="s">
        <v>3434</v>
      </c>
      <c r="EB77" s="12" t="s">
        <v>3893</v>
      </c>
      <c r="EC77" s="12" t="s">
        <v>3912</v>
      </c>
      <c r="ED77" s="12" t="s">
        <v>3932</v>
      </c>
      <c r="EE77" s="12" t="s">
        <v>3943</v>
      </c>
      <c r="EG77" s="12" t="s">
        <v>3962</v>
      </c>
      <c r="EI77" s="12" t="s">
        <v>2869</v>
      </c>
      <c r="EK77" s="12" t="s">
        <v>3997</v>
      </c>
      <c r="EL77" s="22" t="s">
        <v>4006</v>
      </c>
      <c r="EM77" s="12" t="s">
        <v>4015</v>
      </c>
      <c r="EN77" s="12" t="s">
        <v>4024</v>
      </c>
      <c r="EO77" s="12" t="s">
        <v>4036</v>
      </c>
      <c r="EP77" s="12" t="s">
        <v>4044</v>
      </c>
      <c r="EQ77" s="12" t="s">
        <v>4072</v>
      </c>
      <c r="ER77" s="12" t="s">
        <v>4085</v>
      </c>
      <c r="ES77" s="12" t="s">
        <v>4114</v>
      </c>
      <c r="ET77" s="12" t="s">
        <v>4132</v>
      </c>
      <c r="EU77" s="12" t="s">
        <v>4146</v>
      </c>
      <c r="EV77" s="12" t="s">
        <v>4176</v>
      </c>
      <c r="EX77" s="12" t="s">
        <v>4367</v>
      </c>
      <c r="EZ77" s="12" t="s">
        <v>4388</v>
      </c>
      <c r="FA77" s="12" t="s">
        <v>4406</v>
      </c>
      <c r="FB77" s="12" t="s">
        <v>4416</v>
      </c>
      <c r="FC77" s="12" t="s">
        <v>3624</v>
      </c>
      <c r="FD77" s="12" t="s">
        <v>4443</v>
      </c>
      <c r="FE77" s="12" t="s">
        <v>4454</v>
      </c>
      <c r="FF77" s="12" t="s">
        <v>4462</v>
      </c>
      <c r="FG77" s="12" t="s">
        <v>4192</v>
      </c>
      <c r="FH77" s="12" t="s">
        <v>4206</v>
      </c>
      <c r="FI77" s="12" t="s">
        <v>4224</v>
      </c>
      <c r="FJ77" s="12" t="s">
        <v>4233</v>
      </c>
      <c r="FK77" s="12" t="s">
        <v>4261</v>
      </c>
      <c r="FL77" s="12" t="s">
        <v>4271</v>
      </c>
      <c r="FM77" s="12" t="s">
        <v>4283</v>
      </c>
      <c r="FN77" s="12" t="s">
        <v>4297</v>
      </c>
      <c r="FO77" s="12" t="s">
        <v>4308</v>
      </c>
      <c r="FP77" s="12" t="s">
        <v>4322</v>
      </c>
      <c r="FR77" s="12" t="s">
        <v>4336</v>
      </c>
      <c r="FT77" s="12" t="s">
        <v>4356</v>
      </c>
      <c r="FU77" s="12" t="s">
        <v>4582</v>
      </c>
      <c r="FV77" s="12" t="s">
        <v>4601</v>
      </c>
      <c r="FY77" s="12" t="s">
        <v>4494</v>
      </c>
    </row>
    <row r="78" spans="1:181" ht="12" customHeight="1">
      <c r="A78" s="53"/>
      <c r="B78" s="102"/>
      <c r="C78" s="118" t="s">
        <v>4666</v>
      </c>
      <c r="D78" s="101"/>
      <c r="E78" s="108"/>
      <c r="F78" s="108"/>
      <c r="G78" s="119"/>
      <c r="H78" s="118" t="s">
        <v>4673</v>
      </c>
      <c r="I78" s="101"/>
      <c r="J78" s="101"/>
      <c r="K78" s="118"/>
      <c r="L78" s="101"/>
      <c r="M78" s="118" t="s">
        <v>4681</v>
      </c>
      <c r="N78" s="119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205"/>
      <c r="AE78" s="205"/>
      <c r="AF78" s="47"/>
      <c r="AP78" s="12" t="s">
        <v>2276</v>
      </c>
      <c r="AU78" s="12" t="s">
        <v>4621</v>
      </c>
      <c r="AV78" s="12" t="s">
        <v>2540</v>
      </c>
      <c r="AW78" s="12" t="s">
        <v>2555</v>
      </c>
      <c r="AY78" s="12" t="s">
        <v>2581</v>
      </c>
      <c r="AZ78" s="23" t="s">
        <v>2647</v>
      </c>
      <c r="BA78" s="23" t="s">
        <v>2701</v>
      </c>
      <c r="BB78" s="23" t="s">
        <v>2721</v>
      </c>
      <c r="BD78" s="23" t="s">
        <v>2753</v>
      </c>
      <c r="BE78" s="23" t="s">
        <v>2778</v>
      </c>
      <c r="BF78" s="23" t="s">
        <v>2819</v>
      </c>
      <c r="BG78" s="23" t="s">
        <v>2836</v>
      </c>
      <c r="BI78" s="23" t="s">
        <v>2862</v>
      </c>
      <c r="BK78" s="23" t="s">
        <v>2891</v>
      </c>
      <c r="BL78" s="23" t="s">
        <v>2921</v>
      </c>
      <c r="BQ78" s="12" t="s">
        <v>2972</v>
      </c>
      <c r="BR78" s="12" t="s">
        <v>3011</v>
      </c>
      <c r="BS78" s="24" t="s">
        <v>3078</v>
      </c>
      <c r="BT78" s="24" t="s">
        <v>3130</v>
      </c>
      <c r="BU78" s="24" t="s">
        <v>3145</v>
      </c>
      <c r="BV78" s="12" t="s">
        <v>3163</v>
      </c>
      <c r="BW78" s="12" t="s">
        <v>3173</v>
      </c>
      <c r="BZ78" s="24" t="s">
        <v>3217</v>
      </c>
      <c r="CA78" s="24" t="s">
        <v>3235</v>
      </c>
      <c r="CB78" s="12" t="s">
        <v>3271</v>
      </c>
      <c r="CC78" s="12" t="s">
        <v>3294</v>
      </c>
      <c r="CD78" s="12" t="s">
        <v>3310</v>
      </c>
      <c r="CF78" s="12" t="s">
        <v>3353</v>
      </c>
      <c r="CK78" s="12" t="s">
        <v>3313</v>
      </c>
      <c r="CM78" s="12" t="s">
        <v>3407</v>
      </c>
      <c r="CN78" s="12" t="s">
        <v>3428</v>
      </c>
      <c r="CO78" s="12" t="s">
        <v>3443</v>
      </c>
      <c r="CP78" s="12" t="s">
        <v>3456</v>
      </c>
      <c r="CR78" s="12" t="s">
        <v>3195</v>
      </c>
      <c r="CS78" s="12" t="s">
        <v>3474</v>
      </c>
      <c r="CU78" s="12" t="s">
        <v>3488</v>
      </c>
      <c r="CV78" s="12" t="s">
        <v>3504</v>
      </c>
      <c r="CW78" s="12" t="s">
        <v>2830</v>
      </c>
      <c r="CY78" s="12" t="s">
        <v>3531</v>
      </c>
      <c r="CZ78" s="12" t="s">
        <v>3541</v>
      </c>
      <c r="DA78" s="12" t="s">
        <v>3290</v>
      </c>
      <c r="DD78" s="12" t="s">
        <v>3573</v>
      </c>
      <c r="DE78" s="12" t="s">
        <v>3588</v>
      </c>
      <c r="DG78" s="12" t="s">
        <v>3606</v>
      </c>
      <c r="DK78" s="12" t="s">
        <v>3632</v>
      </c>
      <c r="DL78" s="12" t="s">
        <v>3643</v>
      </c>
      <c r="DM78" s="12" t="s">
        <v>3653</v>
      </c>
      <c r="DN78" s="12" t="s">
        <v>3673</v>
      </c>
      <c r="DP78" s="12" t="s">
        <v>3693</v>
      </c>
      <c r="DQ78" s="12" t="s">
        <v>3720</v>
      </c>
      <c r="DR78" s="12" t="s">
        <v>3759</v>
      </c>
      <c r="DS78" s="12" t="s">
        <v>3776</v>
      </c>
      <c r="DT78" s="12" t="s">
        <v>3791</v>
      </c>
      <c r="DU78" s="12" t="s">
        <v>3801</v>
      </c>
      <c r="DV78" s="12" t="s">
        <v>3811</v>
      </c>
      <c r="DW78" s="22" t="s">
        <v>3824</v>
      </c>
      <c r="DX78" s="12" t="s">
        <v>3838</v>
      </c>
      <c r="DZ78" s="12" t="s">
        <v>3868</v>
      </c>
      <c r="EB78" s="12" t="s">
        <v>3894</v>
      </c>
      <c r="EC78" s="12" t="s">
        <v>3913</v>
      </c>
      <c r="ED78" s="12" t="s">
        <v>3933</v>
      </c>
      <c r="EE78" s="12" t="s">
        <v>3944</v>
      </c>
      <c r="EG78" s="12" t="s">
        <v>3963</v>
      </c>
      <c r="EI78" s="12" t="s">
        <v>3977</v>
      </c>
      <c r="EL78" s="22" t="s">
        <v>4007</v>
      </c>
      <c r="EN78" s="12" t="s">
        <v>3833</v>
      </c>
      <c r="EP78" s="12" t="s">
        <v>4045</v>
      </c>
      <c r="EQ78" s="12" t="s">
        <v>4073</v>
      </c>
      <c r="ER78" s="12" t="s">
        <v>4086</v>
      </c>
      <c r="ES78" s="12" t="s">
        <v>4115</v>
      </c>
      <c r="ET78" s="12" t="s">
        <v>3380</v>
      </c>
      <c r="EU78" s="12" t="s">
        <v>4147</v>
      </c>
      <c r="EX78" s="12" t="s">
        <v>4368</v>
      </c>
      <c r="EZ78" s="12" t="s">
        <v>4389</v>
      </c>
      <c r="FA78" s="12" t="s">
        <v>4407</v>
      </c>
      <c r="FB78" s="12" t="s">
        <v>4417</v>
      </c>
      <c r="FC78" s="12" t="s">
        <v>4432</v>
      </c>
      <c r="FD78" s="12" t="s">
        <v>4444</v>
      </c>
      <c r="FF78" s="12" t="s">
        <v>4463</v>
      </c>
      <c r="FG78" s="12" t="s">
        <v>4193</v>
      </c>
      <c r="FH78" s="12" t="s">
        <v>3624</v>
      </c>
      <c r="FJ78" s="12" t="s">
        <v>4234</v>
      </c>
      <c r="FK78" s="12" t="s">
        <v>4262</v>
      </c>
      <c r="FL78" s="12" t="s">
        <v>4272</v>
      </c>
      <c r="FM78" s="12" t="s">
        <v>4284</v>
      </c>
      <c r="FN78" s="12" t="s">
        <v>4298</v>
      </c>
      <c r="FO78" s="12" t="s">
        <v>4309</v>
      </c>
      <c r="FR78" s="12" t="s">
        <v>4337</v>
      </c>
      <c r="FT78" s="12" t="s">
        <v>4357</v>
      </c>
      <c r="FU78" s="12" t="s">
        <v>4583</v>
      </c>
      <c r="FV78" s="12" t="s">
        <v>4602</v>
      </c>
      <c r="FY78" s="12" t="s">
        <v>4495</v>
      </c>
    </row>
    <row r="79" spans="1:181" ht="12" customHeight="1">
      <c r="A79" s="53"/>
      <c r="B79" s="102"/>
      <c r="C79" s="118" t="s">
        <v>4667</v>
      </c>
      <c r="D79" s="101"/>
      <c r="E79" s="108"/>
      <c r="F79" s="108"/>
      <c r="G79" s="119"/>
      <c r="H79" s="118" t="s">
        <v>4674</v>
      </c>
      <c r="I79" s="101"/>
      <c r="J79" s="101"/>
      <c r="K79" s="118"/>
      <c r="L79" s="101"/>
      <c r="M79" s="118" t="s">
        <v>4682</v>
      </c>
      <c r="N79" s="119"/>
      <c r="O79" s="102"/>
      <c r="P79" s="102"/>
      <c r="Q79" s="102"/>
      <c r="R79" s="102"/>
      <c r="S79" s="102"/>
      <c r="T79" s="102"/>
      <c r="U79" s="102"/>
      <c r="V79" s="102"/>
      <c r="W79" s="206"/>
      <c r="X79" s="206"/>
      <c r="Y79" s="206"/>
      <c r="Z79" s="101"/>
      <c r="AA79" s="101"/>
      <c r="AB79" s="120"/>
      <c r="AC79" s="102"/>
      <c r="AD79" s="205"/>
      <c r="AE79" s="205"/>
      <c r="AF79" s="47"/>
      <c r="AP79" s="12" t="s">
        <v>2277</v>
      </c>
      <c r="AU79" s="12" t="s">
        <v>4622</v>
      </c>
      <c r="AV79" s="12" t="s">
        <v>2541</v>
      </c>
      <c r="AW79" s="12" t="s">
        <v>2556</v>
      </c>
      <c r="AY79" s="12" t="s">
        <v>2582</v>
      </c>
      <c r="AZ79" s="23" t="s">
        <v>2648</v>
      </c>
      <c r="BA79" s="23" t="s">
        <v>2702</v>
      </c>
      <c r="BB79" s="23" t="s">
        <v>2722</v>
      </c>
      <c r="BD79" s="23" t="s">
        <v>2754</v>
      </c>
      <c r="BE79" s="23" t="s">
        <v>2779</v>
      </c>
      <c r="BF79" s="23" t="s">
        <v>2820</v>
      </c>
      <c r="BG79" s="23" t="s">
        <v>2837</v>
      </c>
      <c r="BI79" s="23" t="s">
        <v>2863</v>
      </c>
      <c r="BK79" s="23" t="s">
        <v>2892</v>
      </c>
      <c r="BL79" s="23" t="s">
        <v>2922</v>
      </c>
      <c r="BQ79" s="12" t="s">
        <v>2973</v>
      </c>
      <c r="BR79" s="12" t="s">
        <v>3012</v>
      </c>
      <c r="BS79" s="24" t="s">
        <v>3096</v>
      </c>
      <c r="BT79" s="24" t="s">
        <v>3131</v>
      </c>
      <c r="BU79" s="24" t="s">
        <v>3146</v>
      </c>
      <c r="BW79" s="12" t="s">
        <v>3174</v>
      </c>
      <c r="BZ79" s="24" t="s">
        <v>3218</v>
      </c>
      <c r="CA79" s="24" t="s">
        <v>3236</v>
      </c>
      <c r="CB79" s="12" t="s">
        <v>3272</v>
      </c>
      <c r="CC79" s="12" t="s">
        <v>3295</v>
      </c>
      <c r="CD79" s="12" t="s">
        <v>3311</v>
      </c>
      <c r="CF79" s="12" t="s">
        <v>3354</v>
      </c>
      <c r="CK79" s="12" t="s">
        <v>3389</v>
      </c>
      <c r="CM79" s="12" t="s">
        <v>3350</v>
      </c>
      <c r="CN79" s="12" t="s">
        <v>3429</v>
      </c>
      <c r="CO79" s="12" t="s">
        <v>3444</v>
      </c>
      <c r="CP79" s="12" t="s">
        <v>3457</v>
      </c>
      <c r="CR79" s="12" t="s">
        <v>3196</v>
      </c>
      <c r="CS79" s="12" t="s">
        <v>3475</v>
      </c>
      <c r="CU79" s="12" t="s">
        <v>3489</v>
      </c>
      <c r="CV79" s="12" t="s">
        <v>3505</v>
      </c>
      <c r="CW79" s="12" t="s">
        <v>3519</v>
      </c>
      <c r="CZ79" s="12" t="s">
        <v>3542</v>
      </c>
      <c r="DA79" s="12" t="s">
        <v>3552</v>
      </c>
      <c r="DD79" s="12" t="s">
        <v>3574</v>
      </c>
      <c r="DE79" s="12" t="s">
        <v>3589</v>
      </c>
      <c r="DG79" s="12" t="s">
        <v>3607</v>
      </c>
      <c r="DK79" s="12" t="s">
        <v>3633</v>
      </c>
      <c r="DM79" s="12" t="s">
        <v>3654</v>
      </c>
      <c r="DN79" s="12" t="s">
        <v>3674</v>
      </c>
      <c r="DP79" s="12" t="s">
        <v>3694</v>
      </c>
      <c r="DQ79" s="12" t="s">
        <v>3721</v>
      </c>
      <c r="DR79" s="12" t="s">
        <v>3760</v>
      </c>
      <c r="DS79" s="12" t="s">
        <v>3777</v>
      </c>
      <c r="DT79" s="12" t="s">
        <v>3792</v>
      </c>
      <c r="DV79" s="12" t="s">
        <v>3812</v>
      </c>
      <c r="DW79" s="22" t="s">
        <v>3825</v>
      </c>
      <c r="DX79" s="12" t="s">
        <v>3839</v>
      </c>
      <c r="DZ79" s="12" t="s">
        <v>3869</v>
      </c>
      <c r="EB79" s="12" t="s">
        <v>3895</v>
      </c>
      <c r="EC79" s="12" t="s">
        <v>3914</v>
      </c>
      <c r="ED79" s="12" t="s">
        <v>3934</v>
      </c>
      <c r="EE79" s="12" t="s">
        <v>3945</v>
      </c>
      <c r="EG79" s="12" t="s">
        <v>3964</v>
      </c>
      <c r="EI79" s="12" t="s">
        <v>3978</v>
      </c>
      <c r="EN79" s="12" t="s">
        <v>4025</v>
      </c>
      <c r="EP79" s="12" t="s">
        <v>4046</v>
      </c>
      <c r="EQ79" s="12" t="s">
        <v>4074</v>
      </c>
      <c r="ER79" s="12" t="s">
        <v>4087</v>
      </c>
      <c r="ES79" s="12" t="s">
        <v>4116</v>
      </c>
      <c r="ET79" s="12" t="s">
        <v>4133</v>
      </c>
      <c r="EU79" s="12" t="s">
        <v>4148</v>
      </c>
      <c r="EX79" s="12" t="s">
        <v>4369</v>
      </c>
      <c r="EZ79" s="12" t="s">
        <v>4390</v>
      </c>
      <c r="FB79" s="12" t="s">
        <v>4418</v>
      </c>
      <c r="FC79" s="12" t="s">
        <v>4718</v>
      </c>
      <c r="FD79" s="12" t="s">
        <v>4445</v>
      </c>
      <c r="FF79" s="12" t="s">
        <v>4464</v>
      </c>
      <c r="FG79" s="12" t="s">
        <v>4194</v>
      </c>
      <c r="FH79" s="12" t="s">
        <v>4207</v>
      </c>
      <c r="FJ79" s="12" t="s">
        <v>4235</v>
      </c>
      <c r="FK79" s="12" t="s">
        <v>4263</v>
      </c>
      <c r="FL79" s="12" t="s">
        <v>4273</v>
      </c>
      <c r="FM79" s="12" t="s">
        <v>4285</v>
      </c>
      <c r="FN79" s="12" t="s">
        <v>4299</v>
      </c>
      <c r="FO79" s="12" t="s">
        <v>4310</v>
      </c>
      <c r="FR79" s="12" t="s">
        <v>4338</v>
      </c>
      <c r="FT79" s="12" t="s">
        <v>4358</v>
      </c>
      <c r="FU79" s="12" t="s">
        <v>4584</v>
      </c>
      <c r="FV79" s="12" t="s">
        <v>4603</v>
      </c>
    </row>
    <row r="80" spans="1:181" ht="12" customHeight="1">
      <c r="A80" s="53"/>
      <c r="B80" s="102"/>
      <c r="C80" s="118" t="s">
        <v>4668</v>
      </c>
      <c r="D80" s="101"/>
      <c r="E80" s="108"/>
      <c r="F80" s="108"/>
      <c r="G80" s="119"/>
      <c r="H80" s="118" t="s">
        <v>4675</v>
      </c>
      <c r="I80" s="101"/>
      <c r="J80" s="101"/>
      <c r="K80" s="118"/>
      <c r="L80" s="101"/>
      <c r="M80" s="118" t="s">
        <v>4683</v>
      </c>
      <c r="N80" s="119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47"/>
      <c r="AP80" s="12" t="s">
        <v>2278</v>
      </c>
      <c r="AV80" s="12" t="s">
        <v>2542</v>
      </c>
      <c r="AW80" s="12" t="s">
        <v>2557</v>
      </c>
      <c r="AY80" s="12" t="s">
        <v>2583</v>
      </c>
      <c r="AZ80" s="23" t="s">
        <v>2649</v>
      </c>
      <c r="BA80" s="23" t="s">
        <v>2703</v>
      </c>
      <c r="BB80" s="23" t="s">
        <v>2723</v>
      </c>
      <c r="BD80" s="23" t="s">
        <v>2755</v>
      </c>
      <c r="BE80" s="23" t="s">
        <v>2780</v>
      </c>
      <c r="BF80" s="23" t="s">
        <v>2821</v>
      </c>
      <c r="BG80" s="23" t="s">
        <v>2838</v>
      </c>
      <c r="BI80" s="23" t="s">
        <v>2864</v>
      </c>
      <c r="BK80" s="23" t="s">
        <v>2893</v>
      </c>
      <c r="BQ80" s="12" t="s">
        <v>2974</v>
      </c>
      <c r="BR80" s="12" t="s">
        <v>3013</v>
      </c>
      <c r="BS80" s="24" t="s">
        <v>3097</v>
      </c>
      <c r="BT80" s="24" t="s">
        <v>3132</v>
      </c>
      <c r="BU80" s="24" t="s">
        <v>3147</v>
      </c>
      <c r="BW80" s="12" t="s">
        <v>3175</v>
      </c>
      <c r="BZ80" s="24" t="s">
        <v>3219</v>
      </c>
      <c r="CA80" s="24" t="s">
        <v>3237</v>
      </c>
      <c r="CB80" s="12" t="s">
        <v>3273</v>
      </c>
      <c r="CC80" s="12" t="s">
        <v>3296</v>
      </c>
      <c r="CD80" s="12" t="s">
        <v>3312</v>
      </c>
      <c r="CF80" s="12" t="s">
        <v>3355</v>
      </c>
      <c r="CK80" s="12" t="s">
        <v>3390</v>
      </c>
      <c r="CM80" s="12" t="s">
        <v>3408</v>
      </c>
      <c r="CN80" s="12" t="s">
        <v>3430</v>
      </c>
      <c r="CO80" s="12" t="s">
        <v>3445</v>
      </c>
      <c r="CP80" s="12" t="s">
        <v>3458</v>
      </c>
      <c r="CR80" s="12" t="s">
        <v>3197</v>
      </c>
      <c r="CS80" s="12" t="s">
        <v>2949</v>
      </c>
      <c r="CU80" s="12" t="s">
        <v>3490</v>
      </c>
      <c r="CV80" s="12" t="s">
        <v>3506</v>
      </c>
      <c r="DA80" s="12" t="s">
        <v>3553</v>
      </c>
      <c r="DD80" s="12" t="s">
        <v>3575</v>
      </c>
      <c r="DE80" s="12" t="s">
        <v>3590</v>
      </c>
      <c r="DG80" s="12" t="s">
        <v>3608</v>
      </c>
      <c r="DM80" s="12" t="s">
        <v>3655</v>
      </c>
      <c r="DN80" s="12" t="s">
        <v>3675</v>
      </c>
      <c r="DP80" s="12" t="s">
        <v>3695</v>
      </c>
      <c r="DQ80" s="12" t="s">
        <v>3263</v>
      </c>
      <c r="DR80" s="12" t="s">
        <v>3761</v>
      </c>
      <c r="DS80" s="12" t="s">
        <v>3778</v>
      </c>
      <c r="DV80" s="12" t="s">
        <v>3813</v>
      </c>
      <c r="DW80" s="22" t="s">
        <v>3826</v>
      </c>
      <c r="DX80" s="12" t="s">
        <v>3840</v>
      </c>
      <c r="DZ80" s="12" t="s">
        <v>3870</v>
      </c>
      <c r="EB80" s="12" t="s">
        <v>3896</v>
      </c>
      <c r="EC80" s="12" t="s">
        <v>3915</v>
      </c>
      <c r="EE80" s="12" t="s">
        <v>3946</v>
      </c>
      <c r="EG80" s="12" t="s">
        <v>3965</v>
      </c>
      <c r="EI80" s="12" t="s">
        <v>3979</v>
      </c>
      <c r="EN80" s="12" t="s">
        <v>4026</v>
      </c>
      <c r="EP80" s="12" t="s">
        <v>4047</v>
      </c>
      <c r="EQ80" s="12" t="s">
        <v>4075</v>
      </c>
      <c r="ER80" s="12" t="s">
        <v>2920</v>
      </c>
      <c r="ES80" s="12" t="s">
        <v>4117</v>
      </c>
      <c r="ET80" s="12" t="s">
        <v>4134</v>
      </c>
      <c r="EU80" s="12" t="s">
        <v>4149</v>
      </c>
      <c r="EX80" s="12" t="s">
        <v>4370</v>
      </c>
      <c r="EZ80" s="12" t="s">
        <v>4391</v>
      </c>
      <c r="FB80" s="12" t="s">
        <v>4419</v>
      </c>
      <c r="FC80" s="12" t="s">
        <v>4433</v>
      </c>
      <c r="FF80" s="12" t="s">
        <v>4465</v>
      </c>
      <c r="FG80" s="12" t="s">
        <v>4195</v>
      </c>
      <c r="FH80" s="12" t="s">
        <v>4208</v>
      </c>
      <c r="FJ80" s="12" t="s">
        <v>4236</v>
      </c>
      <c r="FK80" s="12" t="s">
        <v>4264</v>
      </c>
      <c r="FL80" s="12" t="s">
        <v>4055</v>
      </c>
      <c r="FM80" s="12" t="s">
        <v>4286</v>
      </c>
      <c r="FN80" s="12" t="s">
        <v>4300</v>
      </c>
      <c r="FO80" s="12" t="s">
        <v>4311</v>
      </c>
      <c r="FR80" s="12" t="s">
        <v>4339</v>
      </c>
      <c r="FU80" s="12" t="s">
        <v>4585</v>
      </c>
      <c r="FV80" s="12" t="s">
        <v>4604</v>
      </c>
    </row>
    <row r="81" spans="1:178" ht="12" customHeight="1">
      <c r="A81" s="53"/>
      <c r="B81" s="121"/>
      <c r="C81" s="118" t="s">
        <v>4669</v>
      </c>
      <c r="D81" s="101"/>
      <c r="E81" s="108"/>
      <c r="F81" s="108"/>
      <c r="G81" s="119"/>
      <c r="H81" s="118" t="s">
        <v>4676</v>
      </c>
      <c r="I81" s="101"/>
      <c r="J81" s="101"/>
      <c r="K81" s="118"/>
      <c r="L81" s="101"/>
      <c r="M81" s="118" t="s">
        <v>4684</v>
      </c>
      <c r="N81" s="119"/>
      <c r="O81" s="102"/>
      <c r="P81" s="102"/>
      <c r="Q81" s="102"/>
      <c r="R81" s="102"/>
      <c r="S81" s="102"/>
      <c r="T81" s="122"/>
      <c r="U81" s="101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47"/>
      <c r="AP81" s="12" t="s">
        <v>2279</v>
      </c>
      <c r="AV81" s="12" t="s">
        <v>2543</v>
      </c>
      <c r="AW81" s="12" t="s">
        <v>2558</v>
      </c>
      <c r="AY81" s="12" t="s">
        <v>2584</v>
      </c>
      <c r="AZ81" s="23" t="s">
        <v>2650</v>
      </c>
      <c r="BA81" s="23" t="s">
        <v>2704</v>
      </c>
      <c r="BB81" s="23" t="s">
        <v>2724</v>
      </c>
      <c r="BD81" s="23" t="s">
        <v>2756</v>
      </c>
      <c r="BE81" s="23" t="s">
        <v>2781</v>
      </c>
      <c r="BF81" s="23" t="s">
        <v>2822</v>
      </c>
      <c r="BG81" s="23" t="s">
        <v>2839</v>
      </c>
      <c r="BI81" s="23" t="s">
        <v>2865</v>
      </c>
      <c r="BK81" s="23" t="s">
        <v>2894</v>
      </c>
      <c r="BQ81" s="12" t="s">
        <v>2975</v>
      </c>
      <c r="BR81" s="12" t="s">
        <v>3014</v>
      </c>
      <c r="BS81" s="24" t="s">
        <v>3098</v>
      </c>
      <c r="BT81" s="24" t="s">
        <v>3133</v>
      </c>
      <c r="BU81" s="24" t="s">
        <v>3148</v>
      </c>
      <c r="BW81" s="12" t="s">
        <v>3176</v>
      </c>
      <c r="BZ81" s="24" t="s">
        <v>3220</v>
      </c>
      <c r="CA81" s="24" t="s">
        <v>3238</v>
      </c>
      <c r="CB81" s="12" t="s">
        <v>3274</v>
      </c>
      <c r="CC81" s="12" t="s">
        <v>3297</v>
      </c>
      <c r="CD81" s="12" t="s">
        <v>3313</v>
      </c>
      <c r="CF81" s="12" t="s">
        <v>3356</v>
      </c>
      <c r="CK81" s="12" t="s">
        <v>3391</v>
      </c>
      <c r="CM81" s="12" t="s">
        <v>3409</v>
      </c>
      <c r="CN81" s="12" t="s">
        <v>3431</v>
      </c>
      <c r="CO81" s="12" t="s">
        <v>3446</v>
      </c>
      <c r="CP81" s="12" t="s">
        <v>3459</v>
      </c>
      <c r="CR81" s="12" t="s">
        <v>3198</v>
      </c>
      <c r="CU81" s="12" t="s">
        <v>3491</v>
      </c>
      <c r="CV81" s="12" t="s">
        <v>3507</v>
      </c>
      <c r="DA81" s="12" t="s">
        <v>3554</v>
      </c>
      <c r="DD81" s="12" t="s">
        <v>3576</v>
      </c>
      <c r="DE81" s="12" t="s">
        <v>3591</v>
      </c>
      <c r="DG81" s="12" t="s">
        <v>3609</v>
      </c>
      <c r="DM81" s="12" t="s">
        <v>3656</v>
      </c>
      <c r="DN81" s="12" t="s">
        <v>3676</v>
      </c>
      <c r="DP81" s="12" t="s">
        <v>3696</v>
      </c>
      <c r="DQ81" s="12" t="s">
        <v>3722</v>
      </c>
      <c r="DR81" s="12" t="s">
        <v>3762</v>
      </c>
      <c r="DS81" s="12" t="s">
        <v>3779</v>
      </c>
      <c r="DV81" s="12" t="s">
        <v>3814</v>
      </c>
      <c r="DW81" s="22" t="s">
        <v>3827</v>
      </c>
      <c r="DX81" s="12" t="s">
        <v>3841</v>
      </c>
      <c r="DZ81" s="12" t="s">
        <v>3871</v>
      </c>
      <c r="EB81" s="12" t="s">
        <v>3897</v>
      </c>
      <c r="EC81" s="12" t="s">
        <v>3407</v>
      </c>
      <c r="EE81" s="12" t="s">
        <v>3947</v>
      </c>
      <c r="EI81" s="12" t="s">
        <v>3980</v>
      </c>
      <c r="EN81" s="12" t="s">
        <v>4027</v>
      </c>
      <c r="EP81" s="12" t="s">
        <v>4048</v>
      </c>
      <c r="EQ81" s="12" t="s">
        <v>4076</v>
      </c>
      <c r="ER81" s="12" t="s">
        <v>4088</v>
      </c>
      <c r="ES81" s="12" t="s">
        <v>4118</v>
      </c>
      <c r="ET81" s="12" t="s">
        <v>4135</v>
      </c>
      <c r="EU81" s="12" t="s">
        <v>4150</v>
      </c>
      <c r="EX81" s="12" t="s">
        <v>4371</v>
      </c>
      <c r="EZ81" s="12" t="s">
        <v>3019</v>
      </c>
      <c r="FB81" s="12" t="s">
        <v>4420</v>
      </c>
      <c r="FC81" s="12" t="s">
        <v>4434</v>
      </c>
      <c r="FF81" s="12" t="s">
        <v>4466</v>
      </c>
      <c r="FG81" s="12" t="s">
        <v>4196</v>
      </c>
      <c r="FH81" s="12" t="s">
        <v>4209</v>
      </c>
      <c r="FJ81" s="12" t="s">
        <v>4237</v>
      </c>
      <c r="FK81" s="12" t="s">
        <v>4091</v>
      </c>
      <c r="FL81" s="12" t="s">
        <v>4274</v>
      </c>
      <c r="FM81" s="12" t="s">
        <v>4287</v>
      </c>
      <c r="FO81" s="12" t="s">
        <v>4312</v>
      </c>
      <c r="FR81" s="12" t="s">
        <v>4340</v>
      </c>
      <c r="FU81" s="12" t="s">
        <v>4586</v>
      </c>
      <c r="FV81" s="12" t="s">
        <v>4605</v>
      </c>
    </row>
    <row r="82" spans="1:178" ht="12" customHeight="1">
      <c r="A82" s="52"/>
      <c r="B82" s="102"/>
      <c r="C82" s="118" t="s">
        <v>4670</v>
      </c>
      <c r="D82" s="101"/>
      <c r="E82" s="108"/>
      <c r="F82" s="108"/>
      <c r="G82" s="119"/>
      <c r="H82" s="118" t="s">
        <v>4677</v>
      </c>
      <c r="I82" s="101"/>
      <c r="J82" s="101"/>
      <c r="K82" s="118"/>
      <c r="L82" s="101"/>
      <c r="M82" s="118" t="s">
        <v>4685</v>
      </c>
      <c r="N82" s="119"/>
      <c r="O82" s="102"/>
      <c r="P82" s="102"/>
      <c r="Q82" s="102"/>
      <c r="R82" s="102"/>
      <c r="S82" s="102"/>
      <c r="T82" s="122"/>
      <c r="U82" s="101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47"/>
      <c r="AH82" s="23"/>
      <c r="AP82" s="12" t="s">
        <v>2280</v>
      </c>
      <c r="AV82" s="12" t="s">
        <v>2544</v>
      </c>
      <c r="AW82" s="12" t="s">
        <v>2559</v>
      </c>
      <c r="AY82" s="12" t="s">
        <v>2585</v>
      </c>
      <c r="AZ82" s="23" t="s">
        <v>2651</v>
      </c>
      <c r="BA82" s="23" t="s">
        <v>2705</v>
      </c>
      <c r="BB82" s="23" t="s">
        <v>2725</v>
      </c>
      <c r="BD82" s="23" t="s">
        <v>2757</v>
      </c>
      <c r="BE82" s="23" t="s">
        <v>2782</v>
      </c>
      <c r="BF82" s="23" t="s">
        <v>2823</v>
      </c>
      <c r="BG82" s="23" t="s">
        <v>2840</v>
      </c>
      <c r="BI82" s="23" t="s">
        <v>2866</v>
      </c>
      <c r="BK82" s="23" t="s">
        <v>2895</v>
      </c>
      <c r="BQ82" s="12" t="s">
        <v>2976</v>
      </c>
      <c r="BR82" s="12" t="s">
        <v>3015</v>
      </c>
      <c r="BS82" s="24" t="s">
        <v>3093</v>
      </c>
      <c r="BT82" s="24" t="s">
        <v>3134</v>
      </c>
      <c r="BU82" s="24" t="s">
        <v>3149</v>
      </c>
      <c r="BW82" s="12" t="s">
        <v>3177</v>
      </c>
      <c r="BZ82" s="24" t="s">
        <v>3221</v>
      </c>
      <c r="CA82" s="24" t="s">
        <v>3239</v>
      </c>
      <c r="CB82" s="12" t="s">
        <v>2691</v>
      </c>
      <c r="CC82" s="12" t="s">
        <v>3298</v>
      </c>
      <c r="CD82" s="12" t="s">
        <v>3314</v>
      </c>
      <c r="CF82" s="12" t="s">
        <v>3357</v>
      </c>
      <c r="CK82" s="12" t="s">
        <v>3392</v>
      </c>
      <c r="CM82" s="12" t="s">
        <v>3410</v>
      </c>
      <c r="CN82" s="12" t="s">
        <v>3432</v>
      </c>
      <c r="CP82" s="12" t="s">
        <v>3460</v>
      </c>
      <c r="CR82" s="12" t="s">
        <v>3199</v>
      </c>
      <c r="CU82" s="12" t="s">
        <v>3492</v>
      </c>
      <c r="CV82" s="12" t="s">
        <v>3508</v>
      </c>
      <c r="DA82" s="12" t="s">
        <v>3555</v>
      </c>
      <c r="DD82" s="12" t="s">
        <v>3577</v>
      </c>
      <c r="DG82" s="12" t="s">
        <v>3610</v>
      </c>
      <c r="DM82" s="12" t="s">
        <v>3657</v>
      </c>
      <c r="DN82" s="12" t="s">
        <v>3677</v>
      </c>
      <c r="DP82" s="12" t="s">
        <v>3697</v>
      </c>
      <c r="DQ82" s="12" t="s">
        <v>3723</v>
      </c>
      <c r="DR82" s="12" t="s">
        <v>3763</v>
      </c>
      <c r="DS82" s="12" t="s">
        <v>3780</v>
      </c>
      <c r="DW82" s="22" t="s">
        <v>3828</v>
      </c>
      <c r="DX82" s="12" t="s">
        <v>3842</v>
      </c>
      <c r="DZ82" s="12" t="s">
        <v>3872</v>
      </c>
      <c r="EB82" s="12" t="s">
        <v>3898</v>
      </c>
      <c r="EC82" s="12" t="s">
        <v>3916</v>
      </c>
      <c r="EI82" s="12" t="s">
        <v>3981</v>
      </c>
      <c r="EP82" s="12" t="s">
        <v>4049</v>
      </c>
      <c r="EQ82" s="12" t="s">
        <v>4077</v>
      </c>
      <c r="ER82" s="12" t="s">
        <v>4089</v>
      </c>
      <c r="ES82" s="12" t="s">
        <v>4119</v>
      </c>
      <c r="ET82" s="12" t="s">
        <v>4136</v>
      </c>
      <c r="EU82" s="12" t="s">
        <v>4151</v>
      </c>
      <c r="EX82" s="12" t="s">
        <v>4372</v>
      </c>
      <c r="EZ82" s="12" t="s">
        <v>4392</v>
      </c>
      <c r="FB82" s="12" t="s">
        <v>4421</v>
      </c>
      <c r="FF82" s="12" t="s">
        <v>4467</v>
      </c>
      <c r="FG82" s="12" t="s">
        <v>4197</v>
      </c>
      <c r="FH82" s="12" t="s">
        <v>4210</v>
      </c>
      <c r="FJ82" s="12" t="s">
        <v>4238</v>
      </c>
      <c r="FL82" s="12" t="s">
        <v>4275</v>
      </c>
      <c r="FM82" s="12" t="s">
        <v>4265</v>
      </c>
      <c r="FO82" s="12" t="s">
        <v>2576</v>
      </c>
      <c r="FR82" s="12" t="s">
        <v>4341</v>
      </c>
      <c r="FU82" s="12" t="s">
        <v>4587</v>
      </c>
    </row>
    <row r="83" spans="1:178" ht="12" customHeight="1">
      <c r="A83" s="52"/>
      <c r="B83" s="123"/>
      <c r="C83" s="118" t="s">
        <v>4671</v>
      </c>
      <c r="D83" s="101"/>
      <c r="E83" s="124"/>
      <c r="F83" s="124"/>
      <c r="G83" s="119"/>
      <c r="H83" s="118" t="s">
        <v>4678</v>
      </c>
      <c r="I83" s="101"/>
      <c r="J83" s="101"/>
      <c r="K83" s="118"/>
      <c r="L83" s="101"/>
      <c r="M83" s="118" t="s">
        <v>4686</v>
      </c>
      <c r="N83" s="119"/>
      <c r="O83" s="102"/>
      <c r="P83" s="102"/>
      <c r="Q83" s="102"/>
      <c r="R83" s="102"/>
      <c r="S83" s="102"/>
      <c r="T83" s="122"/>
      <c r="U83" s="101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42"/>
      <c r="AP83" s="12" t="s">
        <v>2281</v>
      </c>
      <c r="AV83" s="12" t="s">
        <v>2545</v>
      </c>
      <c r="AW83" s="12" t="s">
        <v>2560</v>
      </c>
      <c r="AY83" s="12" t="s">
        <v>2586</v>
      </c>
      <c r="AZ83" s="23" t="s">
        <v>2652</v>
      </c>
      <c r="BA83" s="23" t="s">
        <v>2706</v>
      </c>
      <c r="BB83" s="23" t="s">
        <v>2726</v>
      </c>
      <c r="BD83" s="23" t="s">
        <v>2758</v>
      </c>
      <c r="BE83" s="23" t="s">
        <v>2783</v>
      </c>
      <c r="BF83" s="23" t="s">
        <v>2732</v>
      </c>
      <c r="BG83" s="23" t="s">
        <v>2841</v>
      </c>
      <c r="BI83" s="23" t="s">
        <v>2867</v>
      </c>
      <c r="BK83" s="23" t="s">
        <v>2896</v>
      </c>
      <c r="BQ83" s="12" t="s">
        <v>2977</v>
      </c>
      <c r="BR83" s="12" t="s">
        <v>3016</v>
      </c>
      <c r="BS83" s="24" t="s">
        <v>3063</v>
      </c>
      <c r="BT83" s="24" t="s">
        <v>3135</v>
      </c>
      <c r="BU83" s="24" t="s">
        <v>3150</v>
      </c>
      <c r="BW83" s="12" t="s">
        <v>3178</v>
      </c>
      <c r="BZ83" s="24" t="s">
        <v>3222</v>
      </c>
      <c r="CA83" s="24" t="s">
        <v>3240</v>
      </c>
      <c r="CB83" s="12" t="s">
        <v>3275</v>
      </c>
      <c r="CC83" s="12" t="s">
        <v>3299</v>
      </c>
      <c r="CD83" s="12" t="s">
        <v>3315</v>
      </c>
      <c r="CF83" s="12" t="s">
        <v>3358</v>
      </c>
      <c r="CK83" s="12" t="s">
        <v>3393</v>
      </c>
      <c r="CM83" s="12" t="s">
        <v>3411</v>
      </c>
      <c r="CN83" s="12" t="s">
        <v>3433</v>
      </c>
      <c r="CP83" s="12" t="s">
        <v>3461</v>
      </c>
      <c r="CR83" s="12" t="s">
        <v>3200</v>
      </c>
      <c r="CU83" s="12" t="s">
        <v>3493</v>
      </c>
      <c r="CV83" s="12" t="s">
        <v>3509</v>
      </c>
      <c r="DA83" s="12" t="s">
        <v>3556</v>
      </c>
      <c r="DD83" s="12" t="s">
        <v>3578</v>
      </c>
      <c r="DG83" s="12" t="s">
        <v>3611</v>
      </c>
      <c r="DM83" s="12" t="s">
        <v>3658</v>
      </c>
      <c r="DN83" s="12" t="s">
        <v>3678</v>
      </c>
      <c r="DP83" s="12" t="s">
        <v>3698</v>
      </c>
      <c r="DQ83" s="12" t="s">
        <v>3724</v>
      </c>
      <c r="DR83" s="12" t="s">
        <v>3764</v>
      </c>
      <c r="DS83" s="12" t="s">
        <v>3781</v>
      </c>
      <c r="DX83" s="12" t="s">
        <v>3843</v>
      </c>
      <c r="DZ83" s="12" t="s">
        <v>3873</v>
      </c>
      <c r="EB83" s="12" t="s">
        <v>3899</v>
      </c>
      <c r="EC83" s="12" t="s">
        <v>3917</v>
      </c>
      <c r="EP83" s="12" t="s">
        <v>4050</v>
      </c>
      <c r="ER83" s="12" t="s">
        <v>4090</v>
      </c>
      <c r="ES83" s="12" t="s">
        <v>4120</v>
      </c>
      <c r="ET83" s="12" t="s">
        <v>4137</v>
      </c>
      <c r="EU83" s="12" t="s">
        <v>4152</v>
      </c>
      <c r="EX83" s="12" t="s">
        <v>4373</v>
      </c>
      <c r="EZ83" s="12" t="s">
        <v>4393</v>
      </c>
      <c r="FB83" s="12" t="s">
        <v>4422</v>
      </c>
      <c r="FF83" s="12" t="s">
        <v>4468</v>
      </c>
      <c r="FG83" s="12" t="s">
        <v>4198</v>
      </c>
      <c r="FH83" s="12" t="s">
        <v>4211</v>
      </c>
      <c r="FJ83" s="12" t="s">
        <v>4239</v>
      </c>
      <c r="FM83" s="12" t="s">
        <v>4288</v>
      </c>
      <c r="FO83" s="12" t="s">
        <v>4313</v>
      </c>
      <c r="FR83" s="12" t="s">
        <v>3738</v>
      </c>
      <c r="FU83" s="12" t="s">
        <v>4588</v>
      </c>
    </row>
    <row r="84" spans="1:178" ht="12" customHeight="1">
      <c r="A84" s="52"/>
      <c r="B84" s="123"/>
      <c r="C84" s="101"/>
      <c r="D84" s="125"/>
      <c r="E84" s="125"/>
      <c r="F84" s="125"/>
      <c r="G84" s="119"/>
      <c r="H84" s="118" t="s">
        <v>4679</v>
      </c>
      <c r="I84" s="101"/>
      <c r="J84" s="101"/>
      <c r="K84" s="118"/>
      <c r="L84" s="101"/>
      <c r="M84" s="118" t="s">
        <v>4687</v>
      </c>
      <c r="N84" s="126"/>
      <c r="O84" s="102"/>
      <c r="P84" s="102"/>
      <c r="Q84" s="102"/>
      <c r="R84" s="102"/>
      <c r="S84" s="102"/>
      <c r="T84" s="122"/>
      <c r="U84" s="101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54"/>
      <c r="AP84" s="12" t="s">
        <v>2282</v>
      </c>
      <c r="AW84" s="12" t="s">
        <v>2561</v>
      </c>
      <c r="AY84" s="12" t="s">
        <v>2587</v>
      </c>
      <c r="AZ84" s="23" t="s">
        <v>2653</v>
      </c>
      <c r="BA84" s="23" t="s">
        <v>2707</v>
      </c>
      <c r="BB84" s="23" t="s">
        <v>2727</v>
      </c>
      <c r="BD84" s="23" t="s">
        <v>2759</v>
      </c>
      <c r="BE84" s="23" t="s">
        <v>2784</v>
      </c>
      <c r="BF84" s="23" t="s">
        <v>2824</v>
      </c>
      <c r="BG84" s="23" t="s">
        <v>2842</v>
      </c>
      <c r="BI84" s="23" t="s">
        <v>2868</v>
      </c>
      <c r="BK84" s="23" t="s">
        <v>2897</v>
      </c>
      <c r="BQ84" s="12" t="s">
        <v>2979</v>
      </c>
      <c r="BR84" s="12" t="s">
        <v>3017</v>
      </c>
      <c r="BS84" s="24" t="s">
        <v>3048</v>
      </c>
      <c r="BU84" s="24" t="s">
        <v>2949</v>
      </c>
      <c r="BW84" s="12" t="s">
        <v>3179</v>
      </c>
      <c r="BZ84" s="24" t="s">
        <v>3223</v>
      </c>
      <c r="CA84" s="24" t="s">
        <v>3241</v>
      </c>
      <c r="CB84" s="12" t="s">
        <v>3276</v>
      </c>
      <c r="CC84" s="12" t="s">
        <v>3300</v>
      </c>
      <c r="CD84" s="12" t="s">
        <v>3316</v>
      </c>
      <c r="CF84" s="12" t="s">
        <v>3359</v>
      </c>
      <c r="CK84" s="12" t="s">
        <v>3394</v>
      </c>
      <c r="CM84" s="12" t="s">
        <v>3412</v>
      </c>
      <c r="CR84" s="12" t="s">
        <v>3201</v>
      </c>
      <c r="CU84" s="12" t="s">
        <v>3494</v>
      </c>
      <c r="DG84" s="12" t="s">
        <v>3612</v>
      </c>
      <c r="DM84" s="12" t="s">
        <v>3659</v>
      </c>
      <c r="DN84" s="12" t="s">
        <v>3679</v>
      </c>
      <c r="DP84" s="12" t="s">
        <v>3699</v>
      </c>
      <c r="DQ84" s="12" t="s">
        <v>3725</v>
      </c>
      <c r="DR84" s="12" t="s">
        <v>3765</v>
      </c>
      <c r="DX84" s="12" t="s">
        <v>3844</v>
      </c>
      <c r="DZ84" s="12" t="s">
        <v>3874</v>
      </c>
      <c r="EB84" s="12" t="s">
        <v>3900</v>
      </c>
      <c r="EC84" s="12" t="s">
        <v>3918</v>
      </c>
      <c r="EP84" s="12" t="s">
        <v>4051</v>
      </c>
      <c r="ER84" s="12" t="s">
        <v>4091</v>
      </c>
      <c r="ES84" s="12" t="s">
        <v>4121</v>
      </c>
      <c r="ET84" s="12" t="s">
        <v>4049</v>
      </c>
      <c r="EU84" s="12" t="s">
        <v>4153</v>
      </c>
      <c r="EX84" s="12" t="s">
        <v>4374</v>
      </c>
      <c r="EZ84" s="12" t="s">
        <v>4394</v>
      </c>
      <c r="FB84" s="12" t="s">
        <v>4423</v>
      </c>
      <c r="FF84" s="12" t="s">
        <v>4469</v>
      </c>
      <c r="FG84" s="12" t="s">
        <v>4199</v>
      </c>
      <c r="FH84" s="12" t="s">
        <v>4212</v>
      </c>
      <c r="FJ84" s="12" t="s">
        <v>4240</v>
      </c>
      <c r="FM84" s="12" t="s">
        <v>3564</v>
      </c>
      <c r="FU84" s="12" t="s">
        <v>4589</v>
      </c>
    </row>
    <row r="85" spans="1:178" ht="12" customHeight="1">
      <c r="A85" s="228"/>
      <c r="B85" s="237"/>
      <c r="C85" s="237"/>
      <c r="D85" s="237"/>
      <c r="E85" s="237"/>
      <c r="F85" s="237"/>
      <c r="G85" s="237"/>
      <c r="H85" s="237"/>
      <c r="I85" s="237"/>
      <c r="J85" s="237"/>
      <c r="K85" s="237"/>
      <c r="L85" s="237"/>
      <c r="M85" s="237"/>
      <c r="N85" s="237"/>
      <c r="O85" s="237"/>
      <c r="P85" s="237"/>
      <c r="Q85" s="237"/>
      <c r="R85" s="237"/>
      <c r="S85" s="237"/>
      <c r="T85" s="238"/>
      <c r="U85" s="239"/>
      <c r="V85" s="237"/>
      <c r="W85" s="237"/>
      <c r="X85" s="237"/>
      <c r="Y85" s="237"/>
      <c r="Z85" s="237"/>
      <c r="AA85" s="237"/>
      <c r="AB85" s="237"/>
      <c r="AC85" s="237"/>
      <c r="AD85" s="237"/>
      <c r="AE85" s="237"/>
      <c r="AF85" s="240"/>
      <c r="AH85" s="23"/>
      <c r="AP85" s="12" t="s">
        <v>2283</v>
      </c>
      <c r="AW85" s="12" t="s">
        <v>2562</v>
      </c>
      <c r="AY85" s="12" t="s">
        <v>2588</v>
      </c>
      <c r="AZ85" s="23" t="s">
        <v>2654</v>
      </c>
      <c r="BA85" s="23" t="s">
        <v>2708</v>
      </c>
      <c r="BB85" s="23" t="s">
        <v>2728</v>
      </c>
      <c r="BD85" s="23" t="s">
        <v>2760</v>
      </c>
      <c r="BE85" s="23" t="s">
        <v>2785</v>
      </c>
      <c r="BF85" s="23" t="s">
        <v>2825</v>
      </c>
      <c r="BG85" s="23" t="s">
        <v>2843</v>
      </c>
      <c r="BI85" s="23" t="s">
        <v>2869</v>
      </c>
      <c r="BK85" s="23" t="s">
        <v>2898</v>
      </c>
      <c r="BQ85" s="12" t="s">
        <v>2980</v>
      </c>
      <c r="BR85" s="12" t="s">
        <v>3018</v>
      </c>
      <c r="BS85" s="24" t="s">
        <v>3099</v>
      </c>
      <c r="BU85" s="24" t="s">
        <v>3151</v>
      </c>
      <c r="BW85" s="12" t="s">
        <v>3180</v>
      </c>
      <c r="BZ85" s="24" t="s">
        <v>3224</v>
      </c>
      <c r="CA85" s="24" t="s">
        <v>3242</v>
      </c>
      <c r="CB85" s="12" t="s">
        <v>3277</v>
      </c>
      <c r="CC85" s="12" t="s">
        <v>3301</v>
      </c>
      <c r="CD85" s="12" t="s">
        <v>3317</v>
      </c>
      <c r="CF85" s="12" t="s">
        <v>3360</v>
      </c>
      <c r="CM85" s="12" t="s">
        <v>3413</v>
      </c>
      <c r="CR85" s="12" t="s">
        <v>3202</v>
      </c>
      <c r="DG85" s="12" t="s">
        <v>3613</v>
      </c>
      <c r="DM85" s="12" t="s">
        <v>3660</v>
      </c>
      <c r="DP85" s="12" t="s">
        <v>3700</v>
      </c>
      <c r="DQ85" s="12" t="s">
        <v>3726</v>
      </c>
      <c r="DR85" s="12" t="s">
        <v>3766</v>
      </c>
      <c r="DX85" s="12" t="s">
        <v>3845</v>
      </c>
      <c r="DZ85" s="12" t="s">
        <v>3875</v>
      </c>
      <c r="EB85" s="12" t="s">
        <v>3901</v>
      </c>
      <c r="EC85" s="12" t="s">
        <v>3919</v>
      </c>
      <c r="EP85" s="12" t="s">
        <v>4052</v>
      </c>
      <c r="ER85" s="12" t="s">
        <v>4092</v>
      </c>
      <c r="ES85" s="12" t="s">
        <v>4122</v>
      </c>
      <c r="EU85" s="12" t="s">
        <v>4154</v>
      </c>
      <c r="EX85" s="12" t="s">
        <v>4375</v>
      </c>
      <c r="EZ85" s="12" t="s">
        <v>4395</v>
      </c>
      <c r="FF85" s="12" t="s">
        <v>4470</v>
      </c>
      <c r="FH85" s="12" t="s">
        <v>4213</v>
      </c>
      <c r="FJ85" s="12" t="s">
        <v>4241</v>
      </c>
      <c r="FU85" s="12" t="s">
        <v>4590</v>
      </c>
    </row>
    <row r="86" spans="1:178" ht="12" customHeight="1">
      <c r="A86" s="161"/>
      <c r="B86" s="241" t="s">
        <v>4736</v>
      </c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3"/>
      <c r="U86" s="244"/>
      <c r="V86" s="242"/>
      <c r="W86" s="242"/>
      <c r="X86" s="242"/>
      <c r="Y86" s="242"/>
      <c r="Z86" s="242"/>
      <c r="AA86" s="242"/>
      <c r="AB86" s="242"/>
      <c r="AC86" s="242"/>
      <c r="AD86" s="242"/>
      <c r="AE86" s="242"/>
      <c r="AF86" s="245"/>
      <c r="AP86" s="12" t="s">
        <v>2284</v>
      </c>
      <c r="AW86" s="12" t="s">
        <v>2563</v>
      </c>
      <c r="AY86" s="12" t="s">
        <v>2589</v>
      </c>
      <c r="AZ86" s="23" t="s">
        <v>2655</v>
      </c>
      <c r="BA86" s="23" t="s">
        <v>2709</v>
      </c>
      <c r="BB86" s="23" t="s">
        <v>2729</v>
      </c>
      <c r="BD86" s="23" t="s">
        <v>2761</v>
      </c>
      <c r="BE86" s="23" t="s">
        <v>2786</v>
      </c>
      <c r="BF86" s="23" t="s">
        <v>2826</v>
      </c>
      <c r="BG86" s="23" t="s">
        <v>2844</v>
      </c>
      <c r="BI86" s="23" t="s">
        <v>2870</v>
      </c>
      <c r="BK86" s="23" t="s">
        <v>2899</v>
      </c>
      <c r="BQ86" s="12" t="s">
        <v>2981</v>
      </c>
      <c r="BR86" s="12" t="s">
        <v>3020</v>
      </c>
      <c r="BS86" s="24" t="s">
        <v>3083</v>
      </c>
      <c r="BU86" s="24" t="s">
        <v>3152</v>
      </c>
      <c r="BW86" s="12" t="s">
        <v>3181</v>
      </c>
      <c r="BZ86" s="24" t="s">
        <v>3225</v>
      </c>
      <c r="CA86" s="24" t="s">
        <v>3243</v>
      </c>
      <c r="CB86" s="12" t="s">
        <v>3278</v>
      </c>
      <c r="CD86" s="12" t="s">
        <v>3318</v>
      </c>
      <c r="CF86" s="12" t="s">
        <v>3361</v>
      </c>
      <c r="CM86" s="12" t="s">
        <v>3414</v>
      </c>
      <c r="CR86" s="12" t="s">
        <v>3203</v>
      </c>
      <c r="DM86" s="12" t="s">
        <v>3661</v>
      </c>
      <c r="DP86" s="12" t="s">
        <v>3701</v>
      </c>
      <c r="DQ86" s="12" t="s">
        <v>3727</v>
      </c>
      <c r="DX86" s="12" t="s">
        <v>3846</v>
      </c>
      <c r="DZ86" s="12" t="s">
        <v>3876</v>
      </c>
      <c r="EB86" s="12" t="s">
        <v>3902</v>
      </c>
      <c r="EC86" s="12" t="s">
        <v>3920</v>
      </c>
      <c r="EP86" s="12" t="s">
        <v>4053</v>
      </c>
      <c r="ER86" s="12" t="s">
        <v>3627</v>
      </c>
      <c r="ES86" s="12" t="s">
        <v>4123</v>
      </c>
      <c r="EU86" s="12" t="s">
        <v>4155</v>
      </c>
      <c r="EX86" s="12" t="s">
        <v>4376</v>
      </c>
      <c r="EZ86" s="12" t="s">
        <v>4396</v>
      </c>
      <c r="FF86" s="12" t="s">
        <v>4471</v>
      </c>
      <c r="FH86" s="12" t="s">
        <v>4214</v>
      </c>
      <c r="FJ86" s="12" t="s">
        <v>4242</v>
      </c>
      <c r="FU86" s="12" t="s">
        <v>4591</v>
      </c>
    </row>
    <row r="87" spans="1:178" ht="12" customHeight="1">
      <c r="B87" s="242"/>
      <c r="C87" s="246" t="s">
        <v>4737</v>
      </c>
      <c r="D87" s="242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42"/>
      <c r="R87" s="247"/>
      <c r="S87" s="248"/>
      <c r="T87" s="243"/>
      <c r="U87" s="244"/>
      <c r="V87" s="248"/>
      <c r="W87" s="248"/>
      <c r="X87" s="249"/>
      <c r="Y87" s="248"/>
      <c r="Z87" s="248"/>
      <c r="AA87" s="248"/>
      <c r="AB87" s="242"/>
      <c r="AC87" s="242"/>
      <c r="AD87" s="242"/>
      <c r="AE87" s="242"/>
      <c r="AF87" s="245"/>
      <c r="AP87" s="12" t="s">
        <v>2285</v>
      </c>
      <c r="AW87" s="12" t="s">
        <v>2564</v>
      </c>
      <c r="AY87" s="12" t="s">
        <v>2590</v>
      </c>
      <c r="AZ87" s="23" t="s">
        <v>2656</v>
      </c>
      <c r="BA87" s="23" t="s">
        <v>2710</v>
      </c>
      <c r="BB87" s="23" t="s">
        <v>2730</v>
      </c>
      <c r="BD87" s="23" t="s">
        <v>2762</v>
      </c>
      <c r="BE87" s="23" t="s">
        <v>2787</v>
      </c>
      <c r="BG87" s="23" t="s">
        <v>2845</v>
      </c>
      <c r="BI87" s="23" t="s">
        <v>2871</v>
      </c>
      <c r="BK87" s="23" t="s">
        <v>2900</v>
      </c>
      <c r="BQ87" s="12" t="s">
        <v>2982</v>
      </c>
      <c r="BR87" s="12" t="s">
        <v>3021</v>
      </c>
      <c r="BS87" s="24" t="s">
        <v>3074</v>
      </c>
      <c r="BU87" s="24" t="s">
        <v>3153</v>
      </c>
      <c r="BW87" s="12" t="s">
        <v>3182</v>
      </c>
      <c r="BZ87" s="24" t="s">
        <v>3226</v>
      </c>
      <c r="CA87" s="24" t="s">
        <v>3244</v>
      </c>
      <c r="CB87" s="12" t="s">
        <v>3279</v>
      </c>
      <c r="CD87" s="12" t="s">
        <v>3319</v>
      </c>
      <c r="CF87" s="12" t="s">
        <v>3362</v>
      </c>
      <c r="CM87" s="12" t="s">
        <v>3415</v>
      </c>
      <c r="DM87" s="12" t="s">
        <v>3662</v>
      </c>
      <c r="DP87" s="12" t="s">
        <v>3702</v>
      </c>
      <c r="DQ87" s="12" t="s">
        <v>3728</v>
      </c>
      <c r="DX87" s="12" t="s">
        <v>3847</v>
      </c>
      <c r="DZ87" s="12" t="s">
        <v>3605</v>
      </c>
      <c r="EB87" s="12" t="s">
        <v>3903</v>
      </c>
      <c r="EC87" s="12" t="s">
        <v>3921</v>
      </c>
      <c r="EP87" s="12" t="s">
        <v>4054</v>
      </c>
      <c r="ER87" s="12" t="s">
        <v>4093</v>
      </c>
      <c r="ES87" s="12" t="s">
        <v>4124</v>
      </c>
      <c r="EU87" s="12" t="s">
        <v>4156</v>
      </c>
      <c r="EX87" s="12" t="s">
        <v>4377</v>
      </c>
      <c r="EZ87" s="12" t="s">
        <v>4397</v>
      </c>
      <c r="FF87" s="12" t="s">
        <v>4472</v>
      </c>
      <c r="FH87" s="12" t="s">
        <v>4215</v>
      </c>
      <c r="FJ87" s="12" t="s">
        <v>4243</v>
      </c>
      <c r="FU87" s="12" t="s">
        <v>4592</v>
      </c>
    </row>
    <row r="88" spans="1:178" ht="12" customHeight="1">
      <c r="B88" s="242"/>
      <c r="C88" s="250" t="s">
        <v>4738</v>
      </c>
      <c r="D88" s="242"/>
      <c r="E88" s="242"/>
      <c r="F88" s="242"/>
      <c r="G88" s="242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7"/>
      <c r="S88" s="248"/>
      <c r="T88" s="243"/>
      <c r="U88" s="244"/>
      <c r="V88" s="248"/>
      <c r="W88" s="248"/>
      <c r="X88" s="249"/>
      <c r="Y88" s="248"/>
      <c r="Z88" s="248"/>
      <c r="AA88" s="248"/>
      <c r="AB88" s="242"/>
      <c r="AC88" s="242"/>
      <c r="AD88" s="251"/>
      <c r="AE88" s="251"/>
      <c r="AF88" s="252"/>
      <c r="AH88" s="24"/>
      <c r="AI88" s="24"/>
      <c r="AP88" s="12" t="s">
        <v>2286</v>
      </c>
      <c r="AW88" s="12" t="s">
        <v>2565</v>
      </c>
      <c r="AY88" s="12" t="s">
        <v>2591</v>
      </c>
      <c r="AZ88" s="23" t="s">
        <v>2657</v>
      </c>
      <c r="BA88" s="23" t="s">
        <v>2711</v>
      </c>
      <c r="BB88" s="23" t="s">
        <v>2731</v>
      </c>
      <c r="BD88" s="23" t="s">
        <v>2763</v>
      </c>
      <c r="BE88" s="23" t="s">
        <v>2788</v>
      </c>
      <c r="BG88" s="23" t="s">
        <v>2846</v>
      </c>
      <c r="BI88" s="23" t="s">
        <v>2872</v>
      </c>
      <c r="BK88" s="23" t="s">
        <v>2901</v>
      </c>
      <c r="BQ88" s="12" t="s">
        <v>2983</v>
      </c>
      <c r="BR88" s="12" t="s">
        <v>3022</v>
      </c>
      <c r="BS88" s="24" t="s">
        <v>3061</v>
      </c>
      <c r="BW88" s="12" t="s">
        <v>3183</v>
      </c>
      <c r="CA88" s="24" t="s">
        <v>3245</v>
      </c>
      <c r="CB88" s="12" t="s">
        <v>3280</v>
      </c>
      <c r="CD88" s="12" t="s">
        <v>3320</v>
      </c>
      <c r="CF88" s="12" t="s">
        <v>3363</v>
      </c>
      <c r="CM88" s="12" t="s">
        <v>3416</v>
      </c>
      <c r="DM88" s="12" t="s">
        <v>3663</v>
      </c>
      <c r="DP88" s="12" t="s">
        <v>3703</v>
      </c>
      <c r="DQ88" s="12" t="s">
        <v>3729</v>
      </c>
      <c r="DX88" s="12" t="s">
        <v>3848</v>
      </c>
      <c r="EB88" s="12" t="s">
        <v>3904</v>
      </c>
      <c r="EC88" s="12" t="s">
        <v>3922</v>
      </c>
      <c r="EP88" s="12" t="s">
        <v>4055</v>
      </c>
      <c r="ER88" s="12" t="s">
        <v>4094</v>
      </c>
      <c r="EU88" s="12" t="s">
        <v>4157</v>
      </c>
      <c r="FF88" s="12" t="s">
        <v>4473</v>
      </c>
      <c r="FJ88" s="12" t="s">
        <v>4244</v>
      </c>
      <c r="FU88" s="12" t="s">
        <v>4593</v>
      </c>
    </row>
    <row r="89" spans="1:178" ht="12" customHeight="1">
      <c r="B89" s="242"/>
      <c r="C89" s="242"/>
      <c r="D89" s="242"/>
      <c r="E89" s="242"/>
      <c r="F89" s="242"/>
      <c r="G89" s="242"/>
      <c r="H89" s="242"/>
      <c r="I89" s="242"/>
      <c r="J89" s="242"/>
      <c r="K89" s="242"/>
      <c r="L89" s="242"/>
      <c r="M89" s="242"/>
      <c r="N89" s="242"/>
      <c r="O89" s="242"/>
      <c r="P89" s="242"/>
      <c r="Q89" s="242"/>
      <c r="R89" s="253"/>
      <c r="S89" s="253"/>
      <c r="T89" s="254"/>
      <c r="U89" s="254"/>
      <c r="V89" s="254"/>
      <c r="W89" s="255"/>
      <c r="X89" s="242"/>
      <c r="Y89" s="255"/>
      <c r="Z89" s="256"/>
      <c r="AA89" s="253"/>
      <c r="AB89" s="253"/>
      <c r="AC89" s="251"/>
      <c r="AD89" s="251"/>
      <c r="AE89" s="251"/>
      <c r="AF89" s="252"/>
      <c r="AH89" s="23"/>
      <c r="AP89" s="12" t="s">
        <v>2287</v>
      </c>
      <c r="AW89" s="12" t="s">
        <v>2566</v>
      </c>
      <c r="AY89" s="12" t="s">
        <v>2592</v>
      </c>
      <c r="AZ89" s="23" t="s">
        <v>2658</v>
      </c>
      <c r="BB89" s="23" t="s">
        <v>2732</v>
      </c>
      <c r="BD89" s="23" t="s">
        <v>2764</v>
      </c>
      <c r="BE89" s="23" t="s">
        <v>2789</v>
      </c>
      <c r="BG89" s="23" t="s">
        <v>2847</v>
      </c>
      <c r="BI89" s="23" t="s">
        <v>2873</v>
      </c>
      <c r="BK89" s="23" t="s">
        <v>2902</v>
      </c>
      <c r="BQ89" s="12" t="s">
        <v>2984</v>
      </c>
      <c r="BR89" s="12" t="s">
        <v>3023</v>
      </c>
      <c r="BS89" s="24" t="s">
        <v>3100</v>
      </c>
      <c r="BW89" s="12" t="s">
        <v>3184</v>
      </c>
      <c r="CA89" s="24" t="s">
        <v>3246</v>
      </c>
      <c r="CB89" s="12" t="s">
        <v>3281</v>
      </c>
      <c r="CD89" s="12" t="s">
        <v>3321</v>
      </c>
      <c r="CF89" s="12" t="s">
        <v>3364</v>
      </c>
      <c r="CM89" s="12" t="s">
        <v>3417</v>
      </c>
      <c r="DP89" s="12" t="s">
        <v>3704</v>
      </c>
      <c r="DQ89" s="12" t="s">
        <v>3605</v>
      </c>
      <c r="DX89" s="12" t="s">
        <v>3849</v>
      </c>
      <c r="EB89" s="12" t="s">
        <v>3905</v>
      </c>
      <c r="EC89" s="12" t="s">
        <v>3923</v>
      </c>
      <c r="EP89" s="12" t="s">
        <v>4056</v>
      </c>
      <c r="ER89" s="12" t="s">
        <v>4095</v>
      </c>
      <c r="EU89" s="12" t="s">
        <v>4158</v>
      </c>
      <c r="FF89" s="12" t="s">
        <v>4474</v>
      </c>
      <c r="FJ89" s="12" t="s">
        <v>4245</v>
      </c>
      <c r="FU89" s="12" t="s">
        <v>4594</v>
      </c>
    </row>
    <row r="90" spans="1:178" ht="12" customHeight="1">
      <c r="B90" s="242"/>
      <c r="C90" s="257" t="s">
        <v>4739</v>
      </c>
      <c r="D90" s="257"/>
      <c r="E90" s="257"/>
      <c r="F90" s="258"/>
      <c r="G90" s="257" t="s">
        <v>4740</v>
      </c>
      <c r="H90" s="257"/>
      <c r="I90" s="257"/>
      <c r="J90" s="259"/>
      <c r="K90" s="257" t="s">
        <v>4741</v>
      </c>
      <c r="L90" s="257"/>
      <c r="M90" s="257"/>
      <c r="N90" s="260"/>
      <c r="O90" s="257" t="s">
        <v>4742</v>
      </c>
      <c r="P90" s="257"/>
      <c r="Q90" s="257"/>
      <c r="R90" s="253"/>
      <c r="S90" s="253"/>
      <c r="T90" s="261" t="s">
        <v>4798</v>
      </c>
      <c r="U90" s="261"/>
      <c r="V90" s="261"/>
      <c r="W90" s="262"/>
      <c r="X90" s="263"/>
      <c r="Y90" s="262"/>
      <c r="Z90" s="261"/>
      <c r="AA90" s="261"/>
      <c r="AB90" s="261"/>
      <c r="AC90" s="261"/>
      <c r="AD90" s="264"/>
      <c r="AE90" s="265"/>
      <c r="AF90" s="266"/>
      <c r="AP90" s="12" t="s">
        <v>2288</v>
      </c>
      <c r="AW90" s="12" t="s">
        <v>2567</v>
      </c>
      <c r="AY90" s="12" t="s">
        <v>2593</v>
      </c>
      <c r="AZ90" s="23" t="s">
        <v>2659</v>
      </c>
      <c r="BB90" s="23" t="s">
        <v>2733</v>
      </c>
      <c r="BD90" s="23" t="s">
        <v>2765</v>
      </c>
      <c r="BE90" s="23" t="s">
        <v>2790</v>
      </c>
      <c r="BG90" s="23" t="s">
        <v>2848</v>
      </c>
      <c r="BK90" s="23" t="s">
        <v>2903</v>
      </c>
      <c r="BQ90" s="12" t="s">
        <v>2985</v>
      </c>
      <c r="BR90" s="12" t="s">
        <v>3024</v>
      </c>
      <c r="BS90" s="24" t="s">
        <v>3064</v>
      </c>
      <c r="BW90" s="12" t="s">
        <v>3185</v>
      </c>
      <c r="CA90" s="24" t="s">
        <v>3247</v>
      </c>
      <c r="CB90" s="12" t="s">
        <v>3282</v>
      </c>
      <c r="CD90" s="12" t="s">
        <v>3322</v>
      </c>
      <c r="CM90" s="12" t="s">
        <v>3418</v>
      </c>
      <c r="DP90" s="12" t="s">
        <v>3705</v>
      </c>
      <c r="DQ90" s="12" t="s">
        <v>3730</v>
      </c>
      <c r="DX90" s="12" t="s">
        <v>3850</v>
      </c>
      <c r="EB90" s="12" t="s">
        <v>3906</v>
      </c>
      <c r="EP90" s="12" t="s">
        <v>4057</v>
      </c>
      <c r="ER90" s="12" t="s">
        <v>4096</v>
      </c>
      <c r="EU90" s="12" t="s">
        <v>4159</v>
      </c>
      <c r="FF90" s="12" t="s">
        <v>4475</v>
      </c>
      <c r="FJ90" s="12" t="s">
        <v>4246</v>
      </c>
      <c r="FU90" s="12" t="s">
        <v>4595</v>
      </c>
    </row>
    <row r="91" spans="1:178" ht="12" customHeight="1">
      <c r="B91" s="260"/>
      <c r="C91" s="250" t="s">
        <v>4743</v>
      </c>
      <c r="D91" s="242"/>
      <c r="E91" s="242"/>
      <c r="F91" s="242"/>
      <c r="G91" s="250" t="s">
        <v>4744</v>
      </c>
      <c r="H91" s="242"/>
      <c r="I91" s="242"/>
      <c r="J91" s="242"/>
      <c r="K91" s="250" t="s">
        <v>4743</v>
      </c>
      <c r="L91" s="242"/>
      <c r="M91" s="242"/>
      <c r="N91" s="242"/>
      <c r="O91" s="250" t="s">
        <v>4745</v>
      </c>
      <c r="P91" s="242"/>
      <c r="Q91" s="242"/>
      <c r="R91" s="265"/>
      <c r="S91" s="265"/>
      <c r="T91" s="265"/>
      <c r="U91" s="265"/>
      <c r="V91" s="265"/>
      <c r="W91" s="255"/>
      <c r="X91" s="242"/>
      <c r="Y91" s="255"/>
      <c r="Z91" s="256"/>
      <c r="AA91" s="267"/>
      <c r="AB91" s="267"/>
      <c r="AC91" s="265"/>
      <c r="AD91" s="265"/>
      <c r="AE91" s="265"/>
      <c r="AF91" s="245"/>
      <c r="AP91" s="12" t="s">
        <v>2289</v>
      </c>
      <c r="AW91" s="12" t="s">
        <v>2568</v>
      </c>
      <c r="AY91" s="12" t="s">
        <v>2594</v>
      </c>
      <c r="AZ91" s="23" t="s">
        <v>2660</v>
      </c>
      <c r="BB91" s="23" t="s">
        <v>2734</v>
      </c>
      <c r="BD91" s="23" t="s">
        <v>2766</v>
      </c>
      <c r="BE91" s="23" t="s">
        <v>2791</v>
      </c>
      <c r="BG91" s="23" t="s">
        <v>2849</v>
      </c>
      <c r="BK91" s="23" t="s">
        <v>2904</v>
      </c>
      <c r="BQ91" s="12" t="s">
        <v>2986</v>
      </c>
      <c r="BR91" s="12" t="s">
        <v>2986</v>
      </c>
      <c r="BS91" s="24" t="s">
        <v>3101</v>
      </c>
      <c r="CA91" s="24" t="s">
        <v>3248</v>
      </c>
      <c r="CB91" s="12" t="s">
        <v>3283</v>
      </c>
      <c r="CD91" s="12" t="s">
        <v>3323</v>
      </c>
      <c r="CM91" s="12" t="s">
        <v>3419</v>
      </c>
      <c r="DP91" s="12" t="s">
        <v>3706</v>
      </c>
      <c r="DQ91" s="12" t="s">
        <v>3731</v>
      </c>
      <c r="EP91" s="12" t="s">
        <v>4058</v>
      </c>
      <c r="ER91" s="12" t="s">
        <v>4097</v>
      </c>
      <c r="EU91" s="12" t="s">
        <v>4160</v>
      </c>
      <c r="FF91" s="12" t="s">
        <v>4476</v>
      </c>
      <c r="FJ91" s="12" t="s">
        <v>4247</v>
      </c>
    </row>
    <row r="92" spans="1:178" ht="12" customHeight="1">
      <c r="B92" s="242"/>
      <c r="C92" s="242"/>
      <c r="D92" s="242"/>
      <c r="E92" s="242"/>
      <c r="F92" s="268"/>
      <c r="G92" s="268"/>
      <c r="H92" s="242"/>
      <c r="I92" s="242"/>
      <c r="J92" s="242"/>
      <c r="K92" s="242"/>
      <c r="L92" s="242"/>
      <c r="M92" s="242"/>
      <c r="N92" s="242"/>
      <c r="O92" s="242"/>
      <c r="P92" s="242"/>
      <c r="Q92" s="242"/>
      <c r="R92" s="265"/>
      <c r="S92" s="265"/>
      <c r="T92" s="265"/>
      <c r="U92" s="265"/>
      <c r="V92" s="265"/>
      <c r="W92" s="255"/>
      <c r="X92" s="242"/>
      <c r="Y92" s="255"/>
      <c r="Z92" s="253"/>
      <c r="AA92" s="267"/>
      <c r="AB92" s="267"/>
      <c r="AC92" s="265"/>
      <c r="AD92" s="242"/>
      <c r="AE92" s="242"/>
      <c r="AF92" s="245"/>
      <c r="AP92" s="12" t="s">
        <v>2290</v>
      </c>
      <c r="AY92" s="12" t="s">
        <v>2595</v>
      </c>
      <c r="AZ92" s="23" t="s">
        <v>2661</v>
      </c>
      <c r="BB92" s="23" t="s">
        <v>2735</v>
      </c>
      <c r="BD92" s="23" t="s">
        <v>2767</v>
      </c>
      <c r="BE92" s="23" t="s">
        <v>2792</v>
      </c>
      <c r="BK92" s="23" t="s">
        <v>2905</v>
      </c>
      <c r="BQ92" s="12" t="s">
        <v>2987</v>
      </c>
      <c r="BR92" s="12" t="s">
        <v>3025</v>
      </c>
      <c r="BS92" s="24" t="s">
        <v>3067</v>
      </c>
      <c r="CA92" s="24" t="s">
        <v>3249</v>
      </c>
      <c r="CB92" s="12" t="s">
        <v>3284</v>
      </c>
      <c r="CD92" s="12" t="s">
        <v>3324</v>
      </c>
      <c r="DP92" s="12" t="s">
        <v>3707</v>
      </c>
      <c r="DQ92" s="12" t="s">
        <v>3732</v>
      </c>
      <c r="EP92" s="12" t="s">
        <v>4059</v>
      </c>
      <c r="ER92" s="12" t="s">
        <v>4098</v>
      </c>
      <c r="EU92" s="12" t="s">
        <v>4161</v>
      </c>
      <c r="FF92" s="12" t="s">
        <v>4477</v>
      </c>
      <c r="FJ92" s="12" t="s">
        <v>4248</v>
      </c>
    </row>
    <row r="93" spans="1:178" ht="12" customHeight="1">
      <c r="B93" s="242"/>
      <c r="C93" s="229" t="s">
        <v>4804</v>
      </c>
      <c r="D93" s="229"/>
      <c r="E93" s="229"/>
      <c r="F93" s="242"/>
      <c r="G93" s="230" t="s">
        <v>1804</v>
      </c>
      <c r="H93" s="230"/>
      <c r="I93" s="230"/>
      <c r="J93" s="269"/>
      <c r="K93" s="229" t="s">
        <v>4746</v>
      </c>
      <c r="L93" s="229"/>
      <c r="M93" s="229"/>
      <c r="N93" s="242"/>
      <c r="O93" s="229" t="s">
        <v>4655</v>
      </c>
      <c r="P93" s="229"/>
      <c r="Q93" s="229"/>
      <c r="R93" s="268"/>
      <c r="S93" s="268"/>
      <c r="T93" s="242"/>
      <c r="U93" s="242"/>
      <c r="V93" s="242"/>
      <c r="W93" s="265"/>
      <c r="X93" s="265"/>
      <c r="Y93" s="265"/>
      <c r="Z93" s="265"/>
      <c r="AA93" s="265"/>
      <c r="AB93" s="265"/>
      <c r="AC93" s="242"/>
      <c r="AD93" s="242"/>
      <c r="AE93" s="242"/>
      <c r="AF93" s="245"/>
      <c r="AH93" s="23"/>
      <c r="AP93" s="12" t="s">
        <v>2291</v>
      </c>
      <c r="AY93" s="12" t="s">
        <v>2596</v>
      </c>
      <c r="AZ93" s="23" t="s">
        <v>2662</v>
      </c>
      <c r="BB93" s="23" t="s">
        <v>2736</v>
      </c>
      <c r="BD93" s="23" t="s">
        <v>2768</v>
      </c>
      <c r="BE93" s="23" t="s">
        <v>2793</v>
      </c>
      <c r="BK93" s="23" t="s">
        <v>2906</v>
      </c>
      <c r="BQ93" s="12" t="s">
        <v>2988</v>
      </c>
      <c r="BR93" s="12" t="s">
        <v>3026</v>
      </c>
      <c r="BS93" s="24" t="s">
        <v>3102</v>
      </c>
      <c r="CA93" s="24" t="s">
        <v>3250</v>
      </c>
      <c r="CB93" s="12" t="s">
        <v>3285</v>
      </c>
      <c r="CD93" s="12" t="s">
        <v>3325</v>
      </c>
      <c r="DP93" s="12" t="s">
        <v>3708</v>
      </c>
      <c r="DQ93" s="12" t="s">
        <v>3733</v>
      </c>
      <c r="EP93" s="12" t="s">
        <v>4060</v>
      </c>
      <c r="ER93" s="12" t="s">
        <v>4099</v>
      </c>
      <c r="EU93" s="12" t="s">
        <v>4162</v>
      </c>
      <c r="FF93" s="12" t="s">
        <v>4478</v>
      </c>
      <c r="FJ93" s="12" t="s">
        <v>4249</v>
      </c>
    </row>
    <row r="94" spans="1:178" ht="12" customHeight="1">
      <c r="B94" s="242"/>
      <c r="C94" s="242"/>
      <c r="D94" s="242"/>
      <c r="E94" s="242"/>
      <c r="F94" s="242"/>
      <c r="G94" s="242"/>
      <c r="H94" s="242"/>
      <c r="I94" s="242"/>
      <c r="J94" s="242"/>
      <c r="K94" s="242"/>
      <c r="L94" s="242"/>
      <c r="M94" s="242"/>
      <c r="N94" s="242"/>
      <c r="O94" s="242"/>
      <c r="P94" s="242"/>
      <c r="Q94" s="242"/>
      <c r="R94" s="242"/>
      <c r="S94" s="242"/>
      <c r="T94" s="242"/>
      <c r="U94" s="242"/>
      <c r="V94" s="242"/>
      <c r="W94" s="242"/>
      <c r="X94" s="242"/>
      <c r="Y94" s="242"/>
      <c r="Z94" s="242"/>
      <c r="AA94" s="242"/>
      <c r="AB94" s="242"/>
      <c r="AC94" s="242"/>
      <c r="AD94" s="242"/>
      <c r="AE94" s="242"/>
      <c r="AF94" s="245"/>
      <c r="AP94" s="12" t="s">
        <v>2292</v>
      </c>
      <c r="AY94" s="12" t="s">
        <v>2597</v>
      </c>
      <c r="AZ94" s="23" t="s">
        <v>2663</v>
      </c>
      <c r="BB94" s="23" t="s">
        <v>2737</v>
      </c>
      <c r="BE94" s="23" t="s">
        <v>2794</v>
      </c>
      <c r="BK94" s="23" t="s">
        <v>2907</v>
      </c>
      <c r="BQ94" s="12" t="s">
        <v>2989</v>
      </c>
      <c r="BR94" s="12" t="s">
        <v>3027</v>
      </c>
      <c r="BS94" s="24" t="s">
        <v>3053</v>
      </c>
      <c r="CA94" s="24" t="s">
        <v>3251</v>
      </c>
      <c r="CD94" s="12" t="s">
        <v>3326</v>
      </c>
      <c r="DP94" s="12" t="s">
        <v>3709</v>
      </c>
      <c r="DQ94" s="12" t="s">
        <v>3734</v>
      </c>
      <c r="EP94" s="12" t="s">
        <v>4061</v>
      </c>
      <c r="ER94" s="12" t="s">
        <v>4100</v>
      </c>
      <c r="EU94" s="12" t="s">
        <v>4163</v>
      </c>
      <c r="FF94" s="12" t="s">
        <v>4479</v>
      </c>
      <c r="FJ94" s="12" t="s">
        <v>4250</v>
      </c>
    </row>
    <row r="95" spans="1:178" ht="12" customHeight="1">
      <c r="B95" s="242"/>
      <c r="C95" s="242"/>
      <c r="D95" s="242"/>
      <c r="E95" s="242"/>
      <c r="F95" s="242"/>
      <c r="G95" s="242"/>
      <c r="H95" s="242"/>
      <c r="I95" s="242"/>
      <c r="J95" s="242"/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  <c r="Z95" s="242"/>
      <c r="AA95" s="242"/>
      <c r="AB95" s="242"/>
      <c r="AC95" s="242"/>
      <c r="AD95" s="242"/>
      <c r="AE95" s="242"/>
      <c r="AF95" s="245"/>
      <c r="AH95" s="23"/>
      <c r="AP95" s="12" t="s">
        <v>2293</v>
      </c>
      <c r="AY95" s="12" t="s">
        <v>2598</v>
      </c>
      <c r="AZ95" s="23" t="s">
        <v>2664</v>
      </c>
      <c r="BB95" s="23" t="s">
        <v>2738</v>
      </c>
      <c r="BE95" s="23" t="s">
        <v>2795</v>
      </c>
      <c r="BK95" s="23" t="s">
        <v>2908</v>
      </c>
      <c r="BQ95" s="12" t="s">
        <v>2990</v>
      </c>
      <c r="BR95" s="12" t="s">
        <v>3028</v>
      </c>
      <c r="BS95" s="24" t="s">
        <v>3080</v>
      </c>
      <c r="CA95" s="24" t="s">
        <v>3252</v>
      </c>
      <c r="CD95" s="12" t="s">
        <v>3327</v>
      </c>
      <c r="DP95" s="12" t="s">
        <v>3710</v>
      </c>
      <c r="DQ95" s="12" t="s">
        <v>3735</v>
      </c>
      <c r="EP95" s="12" t="s">
        <v>4062</v>
      </c>
      <c r="ER95" s="12" t="s">
        <v>4101</v>
      </c>
      <c r="EU95" s="12" t="s">
        <v>4164</v>
      </c>
      <c r="FF95" s="12" t="s">
        <v>4480</v>
      </c>
      <c r="FJ95" s="12" t="s">
        <v>4251</v>
      </c>
    </row>
    <row r="96" spans="1:178" ht="12" customHeight="1">
      <c r="B96" s="270"/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  <c r="O96" s="270"/>
      <c r="P96" s="270"/>
      <c r="Q96" s="270"/>
      <c r="R96" s="271"/>
      <c r="S96" s="271"/>
      <c r="T96" s="271"/>
      <c r="U96" s="271"/>
      <c r="V96" s="270"/>
      <c r="W96" s="270"/>
      <c r="X96" s="270"/>
      <c r="Y96" s="270"/>
      <c r="Z96" s="270"/>
      <c r="AA96" s="270"/>
      <c r="AB96" s="270"/>
      <c r="AC96" s="270"/>
      <c r="AD96" s="270"/>
      <c r="AE96" s="270"/>
      <c r="AF96" s="245"/>
      <c r="AP96" s="12" t="s">
        <v>2294</v>
      </c>
      <c r="AY96" s="12" t="s">
        <v>2599</v>
      </c>
      <c r="AZ96" s="23" t="s">
        <v>2665</v>
      </c>
      <c r="BB96" s="23" t="s">
        <v>2739</v>
      </c>
      <c r="BE96" s="23" t="s">
        <v>2796</v>
      </c>
      <c r="BK96" s="23" t="s">
        <v>2909</v>
      </c>
      <c r="BQ96" s="12" t="s">
        <v>2991</v>
      </c>
      <c r="BR96" s="12" t="s">
        <v>3029</v>
      </c>
      <c r="BS96" s="24" t="s">
        <v>3103</v>
      </c>
      <c r="CA96" s="24" t="s">
        <v>3253</v>
      </c>
      <c r="CD96" s="12" t="s">
        <v>3328</v>
      </c>
      <c r="DP96" s="12" t="s">
        <v>3711</v>
      </c>
      <c r="DQ96" s="12" t="s">
        <v>3736</v>
      </c>
      <c r="EP96" s="12" t="s">
        <v>4063</v>
      </c>
      <c r="ER96" s="12" t="s">
        <v>4102</v>
      </c>
      <c r="EU96" s="12" t="s">
        <v>4165</v>
      </c>
      <c r="FF96" s="12" t="s">
        <v>4481</v>
      </c>
      <c r="FJ96" s="12" t="s">
        <v>4252</v>
      </c>
    </row>
    <row r="97" spans="1:162" ht="12" customHeight="1">
      <c r="B97" s="270"/>
      <c r="C97" s="270"/>
      <c r="D97" s="270"/>
      <c r="E97" s="270"/>
      <c r="F97" s="270"/>
      <c r="G97" s="272" t="s">
        <v>4799</v>
      </c>
      <c r="H97" s="270"/>
      <c r="I97" s="270"/>
      <c r="J97" s="270"/>
      <c r="K97" s="270"/>
      <c r="L97" s="270"/>
      <c r="M97" s="270"/>
      <c r="N97" s="270"/>
      <c r="O97" s="270"/>
      <c r="P97" s="270"/>
      <c r="Q97" s="270"/>
      <c r="R97" s="271"/>
      <c r="S97" s="271"/>
      <c r="T97" s="271"/>
      <c r="U97" s="271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45"/>
      <c r="AP97" s="12" t="s">
        <v>2295</v>
      </c>
      <c r="AY97" s="12" t="s">
        <v>2600</v>
      </c>
      <c r="AZ97" s="23" t="s">
        <v>2666</v>
      </c>
      <c r="BB97" s="23" t="s">
        <v>2740</v>
      </c>
      <c r="BE97" s="23" t="s">
        <v>2797</v>
      </c>
      <c r="BK97" s="23" t="s">
        <v>2910</v>
      </c>
      <c r="BQ97" s="12" t="s">
        <v>2992</v>
      </c>
      <c r="BR97" s="12" t="s">
        <v>3030</v>
      </c>
      <c r="BS97" s="24" t="s">
        <v>3104</v>
      </c>
      <c r="CA97" s="24" t="s">
        <v>3254</v>
      </c>
      <c r="CD97" s="12" t="s">
        <v>3329</v>
      </c>
      <c r="DP97" s="12" t="s">
        <v>3712</v>
      </c>
      <c r="DQ97" s="12" t="s">
        <v>3737</v>
      </c>
      <c r="EP97" s="12" t="s">
        <v>4064</v>
      </c>
      <c r="ER97" s="12" t="s">
        <v>4103</v>
      </c>
      <c r="EU97" s="12" t="s">
        <v>4166</v>
      </c>
      <c r="FF97" s="12" t="s">
        <v>4482</v>
      </c>
    </row>
    <row r="98" spans="1:162" ht="12" customHeight="1">
      <c r="B98" s="270"/>
      <c r="C98" s="270"/>
      <c r="D98" s="270"/>
      <c r="E98" s="270"/>
      <c r="F98" s="270"/>
      <c r="G98" s="272" t="s">
        <v>4800</v>
      </c>
      <c r="H98" s="270"/>
      <c r="I98" s="270"/>
      <c r="J98" s="270"/>
      <c r="K98" s="270"/>
      <c r="L98" s="270"/>
      <c r="M98" s="270"/>
      <c r="N98" s="270"/>
      <c r="O98" s="270"/>
      <c r="P98" s="270"/>
      <c r="Q98" s="270"/>
      <c r="R98" s="273"/>
      <c r="S98" s="273"/>
      <c r="T98" s="273"/>
      <c r="U98" s="273"/>
      <c r="V98" s="270"/>
      <c r="W98" s="270"/>
      <c r="X98" s="270"/>
      <c r="Y98" s="270"/>
      <c r="Z98" s="270"/>
      <c r="AA98" s="270"/>
      <c r="AB98" s="270"/>
      <c r="AC98" s="270"/>
      <c r="AD98" s="270"/>
      <c r="AE98" s="270"/>
      <c r="AF98" s="245"/>
      <c r="AP98" s="12" t="s">
        <v>2296</v>
      </c>
      <c r="AY98" s="12" t="s">
        <v>2601</v>
      </c>
      <c r="AZ98" s="23" t="s">
        <v>2667</v>
      </c>
      <c r="BB98" s="23" t="s">
        <v>2741</v>
      </c>
      <c r="BE98" s="23" t="s">
        <v>2798</v>
      </c>
      <c r="BK98" s="23" t="s">
        <v>2839</v>
      </c>
      <c r="BQ98" s="12" t="s">
        <v>2993</v>
      </c>
      <c r="BR98" s="12" t="s">
        <v>3031</v>
      </c>
      <c r="BS98" s="24" t="s">
        <v>3105</v>
      </c>
      <c r="CA98" s="24" t="s">
        <v>2576</v>
      </c>
      <c r="CD98" s="12" t="s">
        <v>3330</v>
      </c>
      <c r="DQ98" s="12" t="s">
        <v>3738</v>
      </c>
      <c r="ER98" s="12" t="s">
        <v>4104</v>
      </c>
      <c r="EU98" s="12" t="s">
        <v>4167</v>
      </c>
      <c r="FF98" s="12" t="s">
        <v>4483</v>
      </c>
    </row>
    <row r="99" spans="1:162" ht="12" customHeight="1">
      <c r="B99" s="270"/>
      <c r="C99" s="270"/>
      <c r="D99" s="270"/>
      <c r="E99" s="270"/>
      <c r="F99" s="270"/>
      <c r="G99" s="274" t="s">
        <v>4801</v>
      </c>
      <c r="H99" s="270"/>
      <c r="I99" s="270"/>
      <c r="J99" s="270"/>
      <c r="K99" s="270"/>
      <c r="L99" s="270"/>
      <c r="M99" s="270"/>
      <c r="N99" s="270"/>
      <c r="O99" s="270"/>
      <c r="P99" s="270"/>
      <c r="Q99" s="270"/>
      <c r="R99" s="275"/>
      <c r="S99" s="270"/>
      <c r="T99" s="270"/>
      <c r="U99" s="270"/>
      <c r="V99" s="270"/>
      <c r="W99" s="270"/>
      <c r="X99" s="270"/>
      <c r="Y99" s="270"/>
      <c r="Z99" s="270"/>
      <c r="AA99" s="270"/>
      <c r="AB99" s="270"/>
      <c r="AC99" s="270"/>
      <c r="AD99" s="270"/>
      <c r="AE99" s="270"/>
      <c r="AF99" s="245"/>
      <c r="AP99" s="12" t="s">
        <v>2297</v>
      </c>
      <c r="AY99" s="12" t="s">
        <v>2602</v>
      </c>
      <c r="AZ99" s="23" t="s">
        <v>2668</v>
      </c>
      <c r="BB99" s="23" t="s">
        <v>2742</v>
      </c>
      <c r="BE99" s="23" t="s">
        <v>2799</v>
      </c>
      <c r="BK99" s="23" t="s">
        <v>2911</v>
      </c>
      <c r="BQ99" s="12" t="s">
        <v>2994</v>
      </c>
      <c r="BR99" s="12" t="s">
        <v>3032</v>
      </c>
      <c r="BS99" s="24" t="s">
        <v>3106</v>
      </c>
      <c r="CA99" s="24" t="s">
        <v>3255</v>
      </c>
      <c r="CD99" s="12" t="s">
        <v>3331</v>
      </c>
      <c r="DQ99" s="12" t="s">
        <v>3739</v>
      </c>
      <c r="ER99" s="12" t="s">
        <v>4105</v>
      </c>
      <c r="FF99" s="12" t="s">
        <v>4484</v>
      </c>
    </row>
    <row r="100" spans="1:162" ht="6" customHeight="1">
      <c r="B100" s="270"/>
      <c r="C100" s="270"/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  <c r="O100" s="270"/>
      <c r="P100" s="270"/>
      <c r="Q100" s="270"/>
      <c r="R100" s="275"/>
      <c r="S100" s="270"/>
      <c r="T100" s="270"/>
      <c r="U100" s="270"/>
      <c r="V100" s="270"/>
      <c r="W100" s="270"/>
      <c r="X100" s="270"/>
      <c r="Y100" s="270"/>
      <c r="Z100" s="270"/>
      <c r="AA100" s="270"/>
      <c r="AB100" s="270"/>
      <c r="AC100" s="270"/>
      <c r="AD100" s="270"/>
      <c r="AE100" s="270"/>
      <c r="AF100" s="245"/>
      <c r="AP100" s="12" t="s">
        <v>2298</v>
      </c>
      <c r="AY100" s="12" t="s">
        <v>2603</v>
      </c>
      <c r="AZ100" s="23" t="s">
        <v>2669</v>
      </c>
      <c r="BB100" s="23" t="s">
        <v>2743</v>
      </c>
      <c r="BE100" s="23" t="s">
        <v>2800</v>
      </c>
      <c r="BK100" s="23"/>
      <c r="BQ100" s="12" t="s">
        <v>2995</v>
      </c>
      <c r="BR100" s="12" t="s">
        <v>3033</v>
      </c>
      <c r="BS100" s="24" t="s">
        <v>3052</v>
      </c>
      <c r="CA100" s="24" t="s">
        <v>2569</v>
      </c>
      <c r="CD100" s="12" t="s">
        <v>3332</v>
      </c>
      <c r="DQ100" s="12" t="s">
        <v>3740</v>
      </c>
      <c r="FF100" s="12" t="s">
        <v>4485</v>
      </c>
    </row>
    <row r="101" spans="1:162" ht="12" customHeight="1">
      <c r="B101" s="270"/>
      <c r="C101" s="270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  <c r="O101" s="270"/>
      <c r="P101" s="270"/>
      <c r="Q101" s="270"/>
      <c r="R101" s="275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0"/>
      <c r="AF101" s="245"/>
      <c r="AP101" s="12" t="s">
        <v>2299</v>
      </c>
      <c r="AY101" s="12" t="s">
        <v>2604</v>
      </c>
      <c r="AZ101" s="23" t="s">
        <v>2670</v>
      </c>
      <c r="BB101" s="23"/>
      <c r="BE101" s="23" t="s">
        <v>2801</v>
      </c>
      <c r="BK101" s="23"/>
      <c r="BQ101" s="12" t="s">
        <v>2996</v>
      </c>
      <c r="BR101" s="12" t="s">
        <v>3034</v>
      </c>
      <c r="BS101" s="24" t="s">
        <v>3088</v>
      </c>
      <c r="CA101" s="24" t="s">
        <v>3256</v>
      </c>
      <c r="CD101" s="12" t="s">
        <v>3333</v>
      </c>
      <c r="DQ101" s="12" t="s">
        <v>3741</v>
      </c>
    </row>
    <row r="102" spans="1:162" ht="12" customHeight="1">
      <c r="B102" s="270"/>
      <c r="C102" s="274" t="s">
        <v>4802</v>
      </c>
      <c r="D102" s="270"/>
      <c r="E102" s="270"/>
      <c r="F102" s="270"/>
      <c r="G102" s="270"/>
      <c r="H102" s="270"/>
      <c r="I102" s="270"/>
      <c r="J102" s="270"/>
      <c r="K102" s="270"/>
      <c r="L102" s="270"/>
      <c r="M102" s="270"/>
      <c r="N102" s="270"/>
      <c r="O102" s="270"/>
      <c r="P102" s="270"/>
      <c r="Q102" s="270"/>
      <c r="R102" s="276"/>
      <c r="S102" s="270"/>
      <c r="T102" s="270"/>
      <c r="U102" s="270"/>
      <c r="V102" s="270"/>
      <c r="W102" s="270"/>
      <c r="X102" s="270"/>
      <c r="Y102" s="270"/>
      <c r="Z102" s="270"/>
      <c r="AA102" s="270"/>
      <c r="AB102" s="270"/>
      <c r="AC102" s="270"/>
      <c r="AD102" s="270"/>
      <c r="AE102" s="270"/>
      <c r="AF102" s="245"/>
      <c r="AP102" s="12" t="s">
        <v>2300</v>
      </c>
      <c r="AY102" s="12" t="s">
        <v>2605</v>
      </c>
      <c r="AZ102" s="23" t="s">
        <v>2671</v>
      </c>
      <c r="BB102" s="23"/>
      <c r="BE102" s="23" t="s">
        <v>2802</v>
      </c>
      <c r="BQ102" s="12" t="s">
        <v>2997</v>
      </c>
      <c r="BR102" s="12" t="s">
        <v>3035</v>
      </c>
      <c r="BS102" s="24" t="s">
        <v>3072</v>
      </c>
      <c r="CA102" s="24" t="s">
        <v>3257</v>
      </c>
      <c r="CD102" s="12" t="s">
        <v>3334</v>
      </c>
      <c r="DQ102" s="12" t="s">
        <v>3742</v>
      </c>
    </row>
    <row r="103" spans="1:162" ht="12" customHeight="1">
      <c r="B103" s="270"/>
      <c r="C103" s="274" t="s">
        <v>4803</v>
      </c>
      <c r="D103" s="275"/>
      <c r="E103" s="275"/>
      <c r="F103" s="275"/>
      <c r="G103" s="275"/>
      <c r="H103" s="276"/>
      <c r="I103" s="270"/>
      <c r="J103" s="275"/>
      <c r="K103" s="275"/>
      <c r="L103" s="275"/>
      <c r="M103" s="275"/>
      <c r="N103" s="275"/>
      <c r="O103" s="277"/>
      <c r="P103" s="277"/>
      <c r="Q103" s="270"/>
      <c r="R103" s="275"/>
      <c r="S103" s="270"/>
      <c r="T103" s="270"/>
      <c r="U103" s="270"/>
      <c r="V103" s="270"/>
      <c r="W103" s="270"/>
      <c r="X103" s="270"/>
      <c r="Y103" s="270"/>
      <c r="Z103" s="270"/>
      <c r="AA103" s="270"/>
      <c r="AB103" s="270"/>
      <c r="AC103" s="270"/>
      <c r="AD103" s="270"/>
      <c r="AE103" s="270"/>
      <c r="AF103" s="245"/>
      <c r="AP103" s="12" t="s">
        <v>2301</v>
      </c>
      <c r="AY103" s="12" t="s">
        <v>2606</v>
      </c>
      <c r="AZ103" s="23" t="s">
        <v>2672</v>
      </c>
      <c r="BE103" s="23" t="s">
        <v>2803</v>
      </c>
      <c r="BQ103" s="12" t="s">
        <v>2998</v>
      </c>
      <c r="BR103" s="12" t="s">
        <v>3036</v>
      </c>
      <c r="BS103" s="24" t="s">
        <v>3107</v>
      </c>
      <c r="CA103" s="24" t="s">
        <v>3253</v>
      </c>
      <c r="CD103" s="12" t="s">
        <v>3335</v>
      </c>
      <c r="DQ103" s="12" t="s">
        <v>3210</v>
      </c>
    </row>
    <row r="104" spans="1:162" ht="12" customHeight="1" thickBot="1">
      <c r="A104" s="231"/>
      <c r="B104" s="278"/>
      <c r="C104" s="278"/>
      <c r="D104" s="278"/>
      <c r="E104" s="278"/>
      <c r="F104" s="278"/>
      <c r="G104" s="278"/>
      <c r="H104" s="279"/>
      <c r="I104" s="279"/>
      <c r="J104" s="279"/>
      <c r="K104" s="279"/>
      <c r="L104" s="280"/>
      <c r="M104" s="280"/>
      <c r="N104" s="279"/>
      <c r="O104" s="281"/>
      <c r="P104" s="281"/>
      <c r="Q104" s="278"/>
      <c r="R104" s="279"/>
      <c r="S104" s="278"/>
      <c r="T104" s="278"/>
      <c r="U104" s="278"/>
      <c r="V104" s="278"/>
      <c r="W104" s="278"/>
      <c r="X104" s="278"/>
      <c r="Y104" s="278"/>
      <c r="Z104" s="278"/>
      <c r="AA104" s="278"/>
      <c r="AB104" s="278"/>
      <c r="AC104" s="278"/>
      <c r="AD104" s="278"/>
      <c r="AE104" s="278"/>
      <c r="AF104" s="282"/>
      <c r="AP104" s="12" t="s">
        <v>2302</v>
      </c>
      <c r="AY104" s="12" t="s">
        <v>2607</v>
      </c>
      <c r="AZ104" s="23" t="s">
        <v>2673</v>
      </c>
      <c r="BE104" s="23" t="s">
        <v>2804</v>
      </c>
      <c r="BQ104" s="12" t="s">
        <v>2999</v>
      </c>
      <c r="BR104" s="12" t="s">
        <v>3037</v>
      </c>
      <c r="BS104" s="24" t="s">
        <v>3077</v>
      </c>
      <c r="CA104" s="24" t="s">
        <v>3254</v>
      </c>
      <c r="CD104" s="12" t="s">
        <v>3019</v>
      </c>
      <c r="DQ104" s="12" t="s">
        <v>3743</v>
      </c>
    </row>
    <row r="105" spans="1:162" ht="12" customHeight="1">
      <c r="J105" s="15"/>
      <c r="K105" s="15"/>
      <c r="L105" s="192"/>
      <c r="M105" s="192"/>
      <c r="N105" s="15"/>
      <c r="O105" s="55"/>
      <c r="P105" s="55"/>
      <c r="AP105" s="12" t="s">
        <v>2303</v>
      </c>
      <c r="AY105" s="12" t="s">
        <v>2608</v>
      </c>
      <c r="AZ105" s="23" t="s">
        <v>2674</v>
      </c>
      <c r="BE105" s="23" t="s">
        <v>2805</v>
      </c>
      <c r="BQ105" s="12" t="s">
        <v>3000</v>
      </c>
      <c r="BR105" s="12" t="s">
        <v>3038</v>
      </c>
      <c r="BS105" s="24" t="s">
        <v>3091</v>
      </c>
      <c r="CA105" s="24" t="s">
        <v>3258</v>
      </c>
      <c r="CD105" s="12" t="s">
        <v>3336</v>
      </c>
      <c r="DQ105" s="12" t="s">
        <v>3744</v>
      </c>
    </row>
    <row r="106" spans="1:162" ht="12" customHeight="1">
      <c r="H106" s="56"/>
      <c r="J106" s="15"/>
      <c r="K106" s="15"/>
      <c r="L106" s="192"/>
      <c r="M106" s="192"/>
      <c r="N106" s="15"/>
      <c r="O106" s="55"/>
      <c r="P106" s="55"/>
      <c r="AP106" s="12" t="s">
        <v>2304</v>
      </c>
      <c r="AY106" s="12" t="s">
        <v>2609</v>
      </c>
      <c r="AZ106" s="23" t="s">
        <v>2675</v>
      </c>
      <c r="BE106" s="23" t="s">
        <v>2806</v>
      </c>
      <c r="BQ106" s="12" t="s">
        <v>3001</v>
      </c>
      <c r="BR106" s="12" t="s">
        <v>3039</v>
      </c>
      <c r="BS106" s="24" t="s">
        <v>3076</v>
      </c>
      <c r="CA106" s="24" t="s">
        <v>3259</v>
      </c>
      <c r="DQ106" s="12" t="s">
        <v>3745</v>
      </c>
    </row>
    <row r="107" spans="1:162" ht="12" customHeight="1">
      <c r="H107" s="38"/>
      <c r="J107" s="15"/>
      <c r="K107" s="15"/>
      <c r="L107" s="192"/>
      <c r="M107" s="192"/>
      <c r="N107" s="15"/>
      <c r="O107" s="55"/>
      <c r="P107" s="55"/>
      <c r="AP107" s="12" t="s">
        <v>2305</v>
      </c>
      <c r="AY107" s="12" t="s">
        <v>2610</v>
      </c>
      <c r="AZ107" s="23" t="s">
        <v>2676</v>
      </c>
      <c r="BE107" s="23" t="s">
        <v>2807</v>
      </c>
      <c r="BR107" s="12" t="s">
        <v>3040</v>
      </c>
      <c r="BS107" s="24" t="s">
        <v>3082</v>
      </c>
      <c r="CA107" s="24" t="s">
        <v>3260</v>
      </c>
      <c r="DQ107" s="12" t="s">
        <v>3746</v>
      </c>
    </row>
    <row r="108" spans="1:162" ht="12.75" customHeight="1">
      <c r="H108" s="38"/>
      <c r="J108" s="15"/>
      <c r="K108" s="15"/>
      <c r="L108" s="192"/>
      <c r="M108" s="192"/>
      <c r="N108" s="15"/>
      <c r="O108" s="57"/>
      <c r="P108" s="57"/>
      <c r="AP108" s="12" t="s">
        <v>2306</v>
      </c>
      <c r="AY108" s="12" t="s">
        <v>2611</v>
      </c>
      <c r="AZ108" s="23" t="s">
        <v>2677</v>
      </c>
      <c r="BE108" s="23" t="s">
        <v>2808</v>
      </c>
      <c r="BS108" s="24" t="s">
        <v>3081</v>
      </c>
      <c r="CA108" s="24" t="s">
        <v>3261</v>
      </c>
      <c r="DQ108" s="12" t="s">
        <v>3747</v>
      </c>
    </row>
    <row r="109" spans="1:162" ht="6" customHeight="1">
      <c r="H109" s="38"/>
      <c r="J109" s="15"/>
      <c r="K109" s="15"/>
      <c r="L109" s="192"/>
      <c r="M109" s="192"/>
      <c r="N109" s="15"/>
      <c r="O109" s="55"/>
      <c r="P109" s="55"/>
      <c r="AP109" s="12" t="s">
        <v>2307</v>
      </c>
      <c r="AY109" s="12" t="s">
        <v>2612</v>
      </c>
      <c r="AZ109" s="23" t="s">
        <v>2678</v>
      </c>
      <c r="BE109" s="23" t="s">
        <v>2809</v>
      </c>
      <c r="BS109" s="24" t="s">
        <v>3108</v>
      </c>
      <c r="CA109" s="24"/>
      <c r="DQ109" s="12" t="s">
        <v>3748</v>
      </c>
    </row>
    <row r="110" spans="1:162" ht="12" customHeight="1">
      <c r="H110" s="38"/>
      <c r="J110" s="15"/>
      <c r="K110" s="15"/>
      <c r="L110" s="192"/>
      <c r="M110" s="192"/>
      <c r="N110" s="58"/>
      <c r="O110" s="15"/>
      <c r="P110" s="15"/>
      <c r="AP110" s="12" t="s">
        <v>2308</v>
      </c>
      <c r="AY110" s="12" t="s">
        <v>2613</v>
      </c>
      <c r="AZ110" s="23" t="s">
        <v>2679</v>
      </c>
      <c r="BE110" s="23" t="s">
        <v>2810</v>
      </c>
      <c r="BS110" s="24" t="s">
        <v>3043</v>
      </c>
      <c r="CA110" s="24"/>
      <c r="DQ110" s="12" t="s">
        <v>3749</v>
      </c>
    </row>
    <row r="111" spans="1:162" ht="12" customHeight="1">
      <c r="H111" s="38"/>
      <c r="J111" s="15"/>
      <c r="K111" s="15"/>
      <c r="L111" s="192"/>
      <c r="M111" s="192"/>
      <c r="N111" s="58"/>
      <c r="O111" s="15"/>
      <c r="P111" s="15"/>
      <c r="AP111" s="12" t="s">
        <v>2309</v>
      </c>
      <c r="AY111" s="12" t="s">
        <v>2614</v>
      </c>
      <c r="AZ111" s="23" t="s">
        <v>2680</v>
      </c>
      <c r="BE111" s="23"/>
      <c r="BS111" s="24" t="s">
        <v>3087</v>
      </c>
    </row>
    <row r="112" spans="1:162" ht="12" customHeight="1">
      <c r="H112" s="59"/>
      <c r="J112" s="15"/>
      <c r="K112" s="15"/>
      <c r="L112" s="192"/>
      <c r="M112" s="192"/>
      <c r="N112" s="58"/>
      <c r="O112" s="15"/>
      <c r="P112" s="15"/>
      <c r="AP112" s="12" t="s">
        <v>2310</v>
      </c>
      <c r="AY112" s="12" t="s">
        <v>2615</v>
      </c>
      <c r="AZ112" s="23" t="s">
        <v>2681</v>
      </c>
      <c r="BE112" s="23"/>
      <c r="BS112" s="24" t="s">
        <v>3042</v>
      </c>
    </row>
    <row r="113" spans="4:71" ht="12" customHeight="1">
      <c r="H113" s="60"/>
      <c r="I113" s="61"/>
      <c r="J113" s="15"/>
      <c r="K113" s="15"/>
      <c r="L113" s="192"/>
      <c r="M113" s="192"/>
      <c r="N113" s="58"/>
      <c r="O113" s="15"/>
      <c r="P113" s="15"/>
      <c r="AP113" s="12" t="s">
        <v>2311</v>
      </c>
      <c r="AY113" s="12" t="s">
        <v>2616</v>
      </c>
      <c r="AZ113" s="23" t="s">
        <v>2682</v>
      </c>
      <c r="BS113" s="24" t="s">
        <v>3058</v>
      </c>
    </row>
    <row r="114" spans="4:71" ht="12" customHeight="1">
      <c r="H114" s="60"/>
      <c r="J114" s="15"/>
      <c r="K114" s="15"/>
      <c r="L114" s="192"/>
      <c r="M114" s="192"/>
      <c r="AP114" s="12" t="s">
        <v>2312</v>
      </c>
      <c r="AY114" s="12" t="s">
        <v>2617</v>
      </c>
      <c r="AZ114" s="23" t="s">
        <v>2683</v>
      </c>
      <c r="BS114" s="24" t="s">
        <v>3089</v>
      </c>
    </row>
    <row r="115" spans="4:71" ht="12" customHeight="1">
      <c r="H115" s="38"/>
      <c r="J115" s="15"/>
      <c r="K115" s="15"/>
      <c r="L115" s="192"/>
      <c r="M115" s="192"/>
      <c r="AP115" s="12" t="s">
        <v>2313</v>
      </c>
      <c r="AY115" s="12" t="s">
        <v>2618</v>
      </c>
      <c r="AZ115" s="23" t="s">
        <v>2684</v>
      </c>
      <c r="BS115" s="24" t="s">
        <v>3109</v>
      </c>
    </row>
    <row r="116" spans="4:71" ht="12.75" customHeight="1">
      <c r="D116" s="15"/>
      <c r="E116" s="15"/>
      <c r="F116" s="38"/>
      <c r="G116" s="38"/>
      <c r="H116" s="38"/>
      <c r="J116" s="15"/>
      <c r="K116" s="15"/>
      <c r="L116" s="192"/>
      <c r="M116" s="192"/>
      <c r="AP116" s="12" t="s">
        <v>2314</v>
      </c>
      <c r="AY116" s="12" t="s">
        <v>2619</v>
      </c>
      <c r="AZ116" s="23" t="s">
        <v>2685</v>
      </c>
      <c r="BS116" s="24" t="s">
        <v>3110</v>
      </c>
    </row>
    <row r="117" spans="4:71" ht="12.75" customHeight="1">
      <c r="AP117" s="12" t="s">
        <v>2315</v>
      </c>
      <c r="AY117" s="12" t="s">
        <v>2620</v>
      </c>
      <c r="AZ117" s="23" t="s">
        <v>2686</v>
      </c>
      <c r="BS117" s="24" t="s">
        <v>3073</v>
      </c>
    </row>
    <row r="118" spans="4:71" ht="12.75" customHeight="1">
      <c r="AP118" s="12" t="s">
        <v>2316</v>
      </c>
      <c r="AY118" s="12" t="s">
        <v>2621</v>
      </c>
      <c r="AZ118" s="23" t="s">
        <v>2687</v>
      </c>
      <c r="BS118" s="24" t="s">
        <v>3059</v>
      </c>
    </row>
    <row r="119" spans="4:71" ht="12.75" customHeight="1">
      <c r="AP119" s="12" t="s">
        <v>2317</v>
      </c>
      <c r="AY119" s="12" t="s">
        <v>2622</v>
      </c>
      <c r="AZ119" s="23" t="s">
        <v>2688</v>
      </c>
      <c r="BS119" s="24" t="s">
        <v>3111</v>
      </c>
    </row>
    <row r="120" spans="4:71" ht="12.75" customHeight="1">
      <c r="AP120" s="12" t="s">
        <v>2318</v>
      </c>
      <c r="AY120" s="12" t="s">
        <v>2623</v>
      </c>
      <c r="AZ120" s="23" t="s">
        <v>2689</v>
      </c>
      <c r="BS120" s="24" t="s">
        <v>3112</v>
      </c>
    </row>
    <row r="121" spans="4:71" ht="12.75" customHeight="1">
      <c r="AP121" s="12" t="s">
        <v>2319</v>
      </c>
      <c r="AY121" s="12" t="s">
        <v>2624</v>
      </c>
      <c r="AZ121" s="23" t="s">
        <v>2690</v>
      </c>
      <c r="BS121" s="24" t="s">
        <v>3092</v>
      </c>
    </row>
    <row r="122" spans="4:71" ht="12.75" customHeight="1">
      <c r="AP122" s="12" t="s">
        <v>2320</v>
      </c>
      <c r="AY122" s="12" t="s">
        <v>2625</v>
      </c>
      <c r="AZ122" s="23" t="s">
        <v>2691</v>
      </c>
      <c r="BS122" s="24" t="s">
        <v>3066</v>
      </c>
    </row>
    <row r="123" spans="4:71" ht="12.75" customHeight="1">
      <c r="AP123" s="12" t="s">
        <v>2321</v>
      </c>
      <c r="AY123" s="12" t="s">
        <v>2626</v>
      </c>
      <c r="AZ123" s="23"/>
      <c r="BS123" s="24" t="s">
        <v>3054</v>
      </c>
    </row>
    <row r="124" spans="4:71" ht="12.75" customHeight="1">
      <c r="AP124" s="12" t="s">
        <v>2322</v>
      </c>
      <c r="AY124" s="12" t="s">
        <v>2627</v>
      </c>
      <c r="AZ124" s="23"/>
      <c r="BS124" s="24" t="s">
        <v>3086</v>
      </c>
    </row>
    <row r="125" spans="4:71" ht="12.75" customHeight="1">
      <c r="AP125" s="12" t="s">
        <v>2323</v>
      </c>
      <c r="AY125" s="12" t="s">
        <v>2628</v>
      </c>
      <c r="BS125" s="24" t="s">
        <v>3085</v>
      </c>
    </row>
    <row r="126" spans="4:71" ht="12.75" customHeight="1">
      <c r="AP126" s="12" t="s">
        <v>2324</v>
      </c>
      <c r="AY126" s="12" t="s">
        <v>2629</v>
      </c>
      <c r="BS126" s="24" t="s">
        <v>3051</v>
      </c>
    </row>
    <row r="127" spans="4:71" ht="12.75" customHeight="1">
      <c r="AP127" s="12" t="s">
        <v>2325</v>
      </c>
      <c r="AY127" s="12" t="s">
        <v>2630</v>
      </c>
      <c r="BS127" s="24" t="s">
        <v>3055</v>
      </c>
    </row>
    <row r="128" spans="4:71" ht="12.75" customHeight="1">
      <c r="AP128" s="12" t="s">
        <v>2326</v>
      </c>
      <c r="AY128" s="12" t="s">
        <v>2631</v>
      </c>
      <c r="BS128" s="24" t="s">
        <v>3113</v>
      </c>
    </row>
    <row r="129" spans="42:71" ht="12.75" customHeight="1">
      <c r="AP129" s="12" t="s">
        <v>2327</v>
      </c>
      <c r="AY129" s="12" t="s">
        <v>2632</v>
      </c>
      <c r="BS129" s="24" t="s">
        <v>3041</v>
      </c>
    </row>
    <row r="130" spans="42:71" ht="12.75" customHeight="1">
      <c r="AP130" s="12" t="s">
        <v>2328</v>
      </c>
      <c r="AY130" s="12" t="s">
        <v>2633</v>
      </c>
      <c r="BS130" s="24" t="s">
        <v>3114</v>
      </c>
    </row>
    <row r="131" spans="42:71" ht="12.75" customHeight="1">
      <c r="AP131" s="12" t="s">
        <v>2329</v>
      </c>
      <c r="AY131" s="12" t="s">
        <v>2634</v>
      </c>
      <c r="BS131" s="24" t="s">
        <v>3115</v>
      </c>
    </row>
    <row r="132" spans="42:71" ht="12.75" customHeight="1">
      <c r="AP132" s="12" t="s">
        <v>2330</v>
      </c>
      <c r="AY132" s="12" t="s">
        <v>2635</v>
      </c>
      <c r="BS132" s="24" t="s">
        <v>3047</v>
      </c>
    </row>
    <row r="133" spans="42:71" ht="12.75" customHeight="1">
      <c r="AP133" s="12" t="s">
        <v>2331</v>
      </c>
      <c r="AY133" s="12" t="s">
        <v>2636</v>
      </c>
      <c r="BS133" s="24" t="s">
        <v>3071</v>
      </c>
    </row>
    <row r="134" spans="42:71" ht="12.75" customHeight="1">
      <c r="AP134" s="12" t="s">
        <v>2332</v>
      </c>
      <c r="AY134" s="12" t="s">
        <v>2637</v>
      </c>
      <c r="BS134" s="24" t="s">
        <v>3116</v>
      </c>
    </row>
    <row r="135" spans="42:71" ht="12.75" customHeight="1">
      <c r="AP135" s="12" t="s">
        <v>2333</v>
      </c>
      <c r="BS135" s="24" t="s">
        <v>3075</v>
      </c>
    </row>
    <row r="136" spans="42:71" ht="12.75" customHeight="1">
      <c r="AP136" s="12" t="s">
        <v>2334</v>
      </c>
      <c r="BS136" s="24" t="s">
        <v>3070</v>
      </c>
    </row>
    <row r="137" spans="42:71" ht="12.75" customHeight="1">
      <c r="AP137" s="12" t="s">
        <v>2335</v>
      </c>
      <c r="BS137" s="24" t="s">
        <v>3084</v>
      </c>
    </row>
    <row r="138" spans="42:71" ht="12.75" customHeight="1">
      <c r="AP138" s="12" t="s">
        <v>2336</v>
      </c>
      <c r="BS138" s="24" t="s">
        <v>3045</v>
      </c>
    </row>
    <row r="139" spans="42:71" ht="12.75" customHeight="1">
      <c r="AP139" s="12" t="s">
        <v>2337</v>
      </c>
      <c r="BS139" s="24" t="s">
        <v>3117</v>
      </c>
    </row>
    <row r="140" spans="42:71" ht="12.75" customHeight="1">
      <c r="AP140" s="12" t="s">
        <v>2338</v>
      </c>
      <c r="BS140" s="24" t="s">
        <v>3049</v>
      </c>
    </row>
    <row r="141" spans="42:71" ht="12.75" customHeight="1">
      <c r="AP141" s="12" t="s">
        <v>2339</v>
      </c>
      <c r="BS141" s="24" t="s">
        <v>3118</v>
      </c>
    </row>
    <row r="142" spans="42:71" ht="12.75" customHeight="1">
      <c r="AP142" s="12" t="s">
        <v>2340</v>
      </c>
      <c r="BS142" s="24" t="s">
        <v>3119</v>
      </c>
    </row>
    <row r="143" spans="42:71" ht="12.75" customHeight="1">
      <c r="AP143" s="12" t="s">
        <v>2341</v>
      </c>
      <c r="BS143" s="24" t="s">
        <v>3046</v>
      </c>
    </row>
    <row r="144" spans="42:71" ht="12.75" customHeight="1">
      <c r="AP144" s="12" t="s">
        <v>2342</v>
      </c>
      <c r="BS144" s="24" t="s">
        <v>3044</v>
      </c>
    </row>
    <row r="145" spans="42:71" ht="12.75" customHeight="1">
      <c r="AP145" s="12" t="s">
        <v>2343</v>
      </c>
      <c r="BS145" s="24" t="s">
        <v>3120</v>
      </c>
    </row>
    <row r="146" spans="42:71" ht="12.75" customHeight="1">
      <c r="AP146" s="12" t="s">
        <v>2344</v>
      </c>
      <c r="BS146" s="24" t="s">
        <v>3090</v>
      </c>
    </row>
    <row r="147" spans="42:71" ht="12.75" customHeight="1">
      <c r="AP147" s="12" t="s">
        <v>2345</v>
      </c>
      <c r="BS147" s="24" t="s">
        <v>3056</v>
      </c>
    </row>
    <row r="148" spans="42:71" ht="12.75" customHeight="1">
      <c r="AP148" s="12" t="s">
        <v>2346</v>
      </c>
      <c r="BS148" s="24" t="s">
        <v>3121</v>
      </c>
    </row>
    <row r="149" spans="42:71" ht="12.75" customHeight="1">
      <c r="AP149" s="12" t="s">
        <v>2347</v>
      </c>
      <c r="BS149" s="24" t="s">
        <v>3068</v>
      </c>
    </row>
    <row r="150" spans="42:71" ht="12.75" customHeight="1">
      <c r="AP150" s="12" t="s">
        <v>2348</v>
      </c>
      <c r="BS150" s="24"/>
    </row>
    <row r="151" spans="42:71" ht="12.75" customHeight="1">
      <c r="AP151" s="12" t="s">
        <v>2349</v>
      </c>
      <c r="BS151" s="24"/>
    </row>
    <row r="152" spans="42:71" ht="12.75" customHeight="1">
      <c r="AP152" s="12" t="s">
        <v>2350</v>
      </c>
    </row>
    <row r="153" spans="42:71" ht="12.75" customHeight="1">
      <c r="AP153" s="12" t="s">
        <v>2351</v>
      </c>
    </row>
    <row r="154" spans="42:71" ht="12.75" customHeight="1">
      <c r="AP154" s="12" t="s">
        <v>2352</v>
      </c>
    </row>
    <row r="155" spans="42:71" ht="12.75" customHeight="1">
      <c r="AP155" s="12" t="s">
        <v>2353</v>
      </c>
    </row>
    <row r="156" spans="42:71" ht="12.75" customHeight="1">
      <c r="AP156" s="12" t="s">
        <v>2354</v>
      </c>
    </row>
    <row r="157" spans="42:71" ht="12.75" customHeight="1">
      <c r="AP157" s="12" t="s">
        <v>2355</v>
      </c>
    </row>
    <row r="158" spans="42:71" ht="12.75" customHeight="1">
      <c r="AP158" s="12" t="s">
        <v>2356</v>
      </c>
    </row>
    <row r="159" spans="42:71" ht="12.75" customHeight="1">
      <c r="AP159" s="12" t="s">
        <v>2357</v>
      </c>
    </row>
    <row r="160" spans="42:71" ht="12.75" customHeight="1">
      <c r="AP160" s="12" t="s">
        <v>2358</v>
      </c>
    </row>
    <row r="161" spans="42:42" ht="12.75" customHeight="1">
      <c r="AP161" s="12" t="s">
        <v>2359</v>
      </c>
    </row>
    <row r="162" spans="42:42" ht="12.75" customHeight="1">
      <c r="AP162" s="12" t="s">
        <v>2360</v>
      </c>
    </row>
    <row r="163" spans="42:42" ht="12.75" customHeight="1">
      <c r="AP163" s="12" t="s">
        <v>2361</v>
      </c>
    </row>
    <row r="164" spans="42:42" ht="12.75" customHeight="1">
      <c r="AP164" s="12" t="s">
        <v>2362</v>
      </c>
    </row>
    <row r="165" spans="42:42" ht="12.75" customHeight="1">
      <c r="AP165" s="12" t="s">
        <v>2363</v>
      </c>
    </row>
    <row r="166" spans="42:42" ht="12.75" customHeight="1">
      <c r="AP166" s="12" t="s">
        <v>2364</v>
      </c>
    </row>
    <row r="167" spans="42:42" ht="12.75" customHeight="1">
      <c r="AP167" s="12" t="s">
        <v>2365</v>
      </c>
    </row>
    <row r="168" spans="42:42" ht="12.75" customHeight="1">
      <c r="AP168" s="12" t="s">
        <v>2366</v>
      </c>
    </row>
    <row r="169" spans="42:42" ht="12.75" customHeight="1">
      <c r="AP169" s="12" t="s">
        <v>2367</v>
      </c>
    </row>
    <row r="170" spans="42:42" ht="12.75" customHeight="1">
      <c r="AP170" s="12" t="s">
        <v>2368</v>
      </c>
    </row>
    <row r="171" spans="42:42" ht="12.75" customHeight="1">
      <c r="AP171" s="12" t="s">
        <v>2369</v>
      </c>
    </row>
    <row r="172" spans="42:42" ht="12.75" customHeight="1">
      <c r="AP172" s="12" t="s">
        <v>2370</v>
      </c>
    </row>
    <row r="173" spans="42:42" ht="12.75" customHeight="1">
      <c r="AP173" s="12" t="s">
        <v>2371</v>
      </c>
    </row>
    <row r="174" spans="42:42" ht="12.75" customHeight="1">
      <c r="AP174" s="12" t="s">
        <v>2372</v>
      </c>
    </row>
    <row r="175" spans="42:42" ht="12.75" customHeight="1">
      <c r="AP175" s="12" t="s">
        <v>2373</v>
      </c>
    </row>
    <row r="176" spans="42:42" ht="12.75" customHeight="1">
      <c r="AP176" s="12" t="s">
        <v>2374</v>
      </c>
    </row>
    <row r="177" spans="42:42" ht="12.75" customHeight="1">
      <c r="AP177" s="12" t="s">
        <v>2375</v>
      </c>
    </row>
    <row r="178" spans="42:42" ht="12.75" customHeight="1">
      <c r="AP178" s="12" t="s">
        <v>2376</v>
      </c>
    </row>
    <row r="179" spans="42:42" ht="12.75" customHeight="1">
      <c r="AP179" s="12" t="s">
        <v>2377</v>
      </c>
    </row>
    <row r="180" spans="42:42" ht="12.75" customHeight="1">
      <c r="AP180" s="12" t="s">
        <v>2378</v>
      </c>
    </row>
    <row r="181" spans="42:42" ht="12.75" customHeight="1">
      <c r="AP181" s="12" t="s">
        <v>2379</v>
      </c>
    </row>
    <row r="182" spans="42:42" ht="12.75" customHeight="1">
      <c r="AP182" s="12" t="s">
        <v>2380</v>
      </c>
    </row>
    <row r="183" spans="42:42" ht="12.75" customHeight="1">
      <c r="AP183" s="12" t="s">
        <v>2381</v>
      </c>
    </row>
    <row r="184" spans="42:42" ht="12.75" customHeight="1">
      <c r="AP184" s="12" t="s">
        <v>2382</v>
      </c>
    </row>
    <row r="185" spans="42:42" ht="12.75" customHeight="1">
      <c r="AP185" s="12" t="s">
        <v>2383</v>
      </c>
    </row>
    <row r="186" spans="42:42" ht="12.75" customHeight="1">
      <c r="AP186" s="12" t="s">
        <v>2384</v>
      </c>
    </row>
    <row r="187" spans="42:42" ht="12.75" customHeight="1">
      <c r="AP187" s="12" t="s">
        <v>2385</v>
      </c>
    </row>
    <row r="188" spans="42:42" ht="12.75" customHeight="1">
      <c r="AP188" s="12" t="s">
        <v>2386</v>
      </c>
    </row>
    <row r="189" spans="42:42" ht="12.75" customHeight="1">
      <c r="AP189" s="12" t="s">
        <v>2387</v>
      </c>
    </row>
    <row r="190" spans="42:42" ht="12.75" customHeight="1">
      <c r="AP190" s="12" t="s">
        <v>2388</v>
      </c>
    </row>
    <row r="191" spans="42:42" ht="12.75" customHeight="1">
      <c r="AP191" s="12" t="s">
        <v>2389</v>
      </c>
    </row>
    <row r="192" spans="42:42" ht="12.75" customHeight="1">
      <c r="AP192" s="12" t="s">
        <v>2390</v>
      </c>
    </row>
    <row r="193" spans="42:42" ht="12.75" customHeight="1">
      <c r="AP193" s="12" t="s">
        <v>2391</v>
      </c>
    </row>
    <row r="194" spans="42:42" ht="12.75" customHeight="1">
      <c r="AP194" s="12" t="s">
        <v>2392</v>
      </c>
    </row>
    <row r="195" spans="42:42" ht="12.75" customHeight="1">
      <c r="AP195" s="12" t="s">
        <v>2393</v>
      </c>
    </row>
    <row r="196" spans="42:42" ht="12.75" customHeight="1">
      <c r="AP196" s="12" t="s">
        <v>2394</v>
      </c>
    </row>
    <row r="197" spans="42:42" ht="12.75" customHeight="1">
      <c r="AP197" s="12" t="s">
        <v>2395</v>
      </c>
    </row>
    <row r="198" spans="42:42" ht="12.75" customHeight="1">
      <c r="AP198" s="12" t="s">
        <v>2396</v>
      </c>
    </row>
    <row r="199" spans="42:42" ht="12.75" customHeight="1">
      <c r="AP199" s="12" t="s">
        <v>2397</v>
      </c>
    </row>
    <row r="200" spans="42:42" ht="12.75" customHeight="1">
      <c r="AP200" s="12" t="s">
        <v>2398</v>
      </c>
    </row>
    <row r="201" spans="42:42" ht="12.75" customHeight="1">
      <c r="AP201" s="12" t="s">
        <v>2399</v>
      </c>
    </row>
    <row r="202" spans="42:42" ht="12.75" customHeight="1">
      <c r="AP202" s="12" t="s">
        <v>2400</v>
      </c>
    </row>
    <row r="203" spans="42:42" ht="12.75" customHeight="1">
      <c r="AP203" s="12" t="s">
        <v>2401</v>
      </c>
    </row>
    <row r="204" spans="42:42" ht="12.75" customHeight="1">
      <c r="AP204" s="12" t="s">
        <v>2402</v>
      </c>
    </row>
    <row r="205" spans="42:42" ht="12.75" customHeight="1">
      <c r="AP205" s="12" t="s">
        <v>2403</v>
      </c>
    </row>
    <row r="206" spans="42:42" ht="12.75" customHeight="1">
      <c r="AP206" s="12" t="s">
        <v>2404</v>
      </c>
    </row>
    <row r="207" spans="42:42" ht="12.75" customHeight="1">
      <c r="AP207" s="12" t="s">
        <v>2405</v>
      </c>
    </row>
    <row r="208" spans="42:42" ht="12.75" customHeight="1">
      <c r="AP208" s="12" t="s">
        <v>2406</v>
      </c>
    </row>
    <row r="209" spans="42:42" ht="12.75" customHeight="1">
      <c r="AP209" s="12" t="s">
        <v>2407</v>
      </c>
    </row>
    <row r="210" spans="42:42" ht="12.75" customHeight="1">
      <c r="AP210" s="12" t="s">
        <v>2408</v>
      </c>
    </row>
    <row r="211" spans="42:42" ht="12.75" customHeight="1">
      <c r="AP211" s="12" t="s">
        <v>2409</v>
      </c>
    </row>
    <row r="212" spans="42:42" ht="12.75" customHeight="1">
      <c r="AP212" s="12" t="s">
        <v>2410</v>
      </c>
    </row>
    <row r="213" spans="42:42" ht="12.75" customHeight="1">
      <c r="AP213" s="12" t="s">
        <v>2411</v>
      </c>
    </row>
    <row r="214" spans="42:42" ht="12.75" customHeight="1">
      <c r="AP214" s="12" t="s">
        <v>2412</v>
      </c>
    </row>
    <row r="215" spans="42:42" ht="12.75" customHeight="1">
      <c r="AP215" s="12" t="s">
        <v>2413</v>
      </c>
    </row>
    <row r="216" spans="42:42" ht="12.75" customHeight="1">
      <c r="AP216" s="12" t="s">
        <v>2414</v>
      </c>
    </row>
    <row r="217" spans="42:42" ht="12.75" customHeight="1">
      <c r="AP217" s="12" t="s">
        <v>2415</v>
      </c>
    </row>
    <row r="218" spans="42:42" ht="12.75" customHeight="1">
      <c r="AP218" s="12" t="s">
        <v>2416</v>
      </c>
    </row>
    <row r="219" spans="42:42" ht="12.75" customHeight="1">
      <c r="AP219" s="12" t="s">
        <v>2417</v>
      </c>
    </row>
    <row r="220" spans="42:42" ht="12.75" customHeight="1">
      <c r="AP220" s="12" t="s">
        <v>2418</v>
      </c>
    </row>
    <row r="221" spans="42:42" ht="12.75" customHeight="1">
      <c r="AP221" s="12" t="s">
        <v>2419</v>
      </c>
    </row>
    <row r="222" spans="42:42" ht="12.75" customHeight="1">
      <c r="AP222" s="12" t="s">
        <v>2420</v>
      </c>
    </row>
    <row r="223" spans="42:42" ht="12.75" customHeight="1">
      <c r="AP223" s="12" t="s">
        <v>2421</v>
      </c>
    </row>
    <row r="224" spans="42:42" ht="12.75" customHeight="1">
      <c r="AP224" s="12" t="s">
        <v>2422</v>
      </c>
    </row>
    <row r="225" spans="42:42" ht="12.75" customHeight="1">
      <c r="AP225" s="12" t="s">
        <v>2423</v>
      </c>
    </row>
    <row r="226" spans="42:42" ht="12.75" customHeight="1">
      <c r="AP226" s="12" t="s">
        <v>2424</v>
      </c>
    </row>
    <row r="227" spans="42:42" ht="12.75" customHeight="1">
      <c r="AP227" s="12" t="s">
        <v>2425</v>
      </c>
    </row>
    <row r="228" spans="42:42" ht="12.75" customHeight="1">
      <c r="AP228" s="12" t="s">
        <v>2426</v>
      </c>
    </row>
    <row r="229" spans="42:42" ht="12.75" customHeight="1">
      <c r="AP229" s="12" t="s">
        <v>2427</v>
      </c>
    </row>
    <row r="230" spans="42:42" ht="12.75" customHeight="1">
      <c r="AP230" s="12" t="s">
        <v>2428</v>
      </c>
    </row>
    <row r="231" spans="42:42" ht="12.75" customHeight="1">
      <c r="AP231" s="12" t="s">
        <v>2429</v>
      </c>
    </row>
    <row r="232" spans="42:42" ht="12.75" customHeight="1">
      <c r="AP232" s="12" t="s">
        <v>2430</v>
      </c>
    </row>
    <row r="233" spans="42:42" ht="12.75" customHeight="1">
      <c r="AP233" s="12" t="s">
        <v>2431</v>
      </c>
    </row>
    <row r="234" spans="42:42" ht="12.75" customHeight="1">
      <c r="AP234" s="12" t="s">
        <v>2432</v>
      </c>
    </row>
    <row r="235" spans="42:42" ht="12.75" customHeight="1">
      <c r="AP235" s="12" t="s">
        <v>2433</v>
      </c>
    </row>
    <row r="236" spans="42:42" ht="12.75" customHeight="1">
      <c r="AP236" s="12" t="s">
        <v>2434</v>
      </c>
    </row>
    <row r="237" spans="42:42" ht="12.75" customHeight="1">
      <c r="AP237" s="12" t="s">
        <v>2435</v>
      </c>
    </row>
    <row r="238" spans="42:42" ht="12.75" customHeight="1">
      <c r="AP238" s="12" t="s">
        <v>2436</v>
      </c>
    </row>
    <row r="239" spans="42:42" ht="12.75" customHeight="1">
      <c r="AP239" s="12" t="s">
        <v>2437</v>
      </c>
    </row>
    <row r="240" spans="42:42" ht="12.75" customHeight="1">
      <c r="AP240" s="12" t="s">
        <v>2438</v>
      </c>
    </row>
    <row r="241" spans="42:42" ht="12.75" customHeight="1">
      <c r="AP241" s="12" t="s">
        <v>2439</v>
      </c>
    </row>
    <row r="242" spans="42:42" ht="12.75" customHeight="1">
      <c r="AP242" s="12" t="s">
        <v>2440</v>
      </c>
    </row>
    <row r="243" spans="42:42" ht="12.75" customHeight="1">
      <c r="AP243" s="12" t="s">
        <v>2441</v>
      </c>
    </row>
    <row r="244" spans="42:42" ht="12.75" customHeight="1">
      <c r="AP244" s="12" t="s">
        <v>2442</v>
      </c>
    </row>
    <row r="245" spans="42:42" ht="12.75" customHeight="1">
      <c r="AP245" s="12" t="s">
        <v>2443</v>
      </c>
    </row>
    <row r="246" spans="42:42" ht="12.75" customHeight="1">
      <c r="AP246" s="12" t="s">
        <v>2444</v>
      </c>
    </row>
    <row r="247" spans="42:42" ht="12.75" customHeight="1">
      <c r="AP247" s="12" t="s">
        <v>2445</v>
      </c>
    </row>
    <row r="248" spans="42:42" ht="12.75" customHeight="1">
      <c r="AP248" s="12" t="s">
        <v>2446</v>
      </c>
    </row>
    <row r="249" spans="42:42" ht="12.75" customHeight="1">
      <c r="AP249" s="12" t="s">
        <v>2447</v>
      </c>
    </row>
    <row r="250" spans="42:42" ht="12.75" customHeight="1">
      <c r="AP250" s="12" t="s">
        <v>2448</v>
      </c>
    </row>
    <row r="251" spans="42:42" ht="12.75" customHeight="1">
      <c r="AP251" s="12" t="s">
        <v>2449</v>
      </c>
    </row>
    <row r="252" spans="42:42" ht="12.75" customHeight="1">
      <c r="AP252" s="12" t="s">
        <v>2450</v>
      </c>
    </row>
    <row r="253" spans="42:42" ht="12.75" customHeight="1">
      <c r="AP253" s="12" t="s">
        <v>2451</v>
      </c>
    </row>
    <row r="254" spans="42:42" ht="12.75" customHeight="1">
      <c r="AP254" s="12" t="s">
        <v>2452</v>
      </c>
    </row>
    <row r="255" spans="42:42" ht="12.75" customHeight="1">
      <c r="AP255" s="12" t="s">
        <v>2453</v>
      </c>
    </row>
    <row r="256" spans="42:42" ht="12.75" customHeight="1">
      <c r="AP256" s="12" t="s">
        <v>2454</v>
      </c>
    </row>
    <row r="257" spans="42:42" ht="12.75" customHeight="1">
      <c r="AP257" s="12" t="s">
        <v>2455</v>
      </c>
    </row>
    <row r="258" spans="42:42" ht="12.75" customHeight="1">
      <c r="AP258" s="12" t="s">
        <v>2456</v>
      </c>
    </row>
    <row r="259" spans="42:42" ht="12.75" customHeight="1">
      <c r="AP259" s="12" t="s">
        <v>2457</v>
      </c>
    </row>
    <row r="260" spans="42:42" ht="12.75" customHeight="1">
      <c r="AP260" s="12" t="s">
        <v>2458</v>
      </c>
    </row>
    <row r="261" spans="42:42" ht="12.75" customHeight="1">
      <c r="AP261" s="12" t="s">
        <v>2459</v>
      </c>
    </row>
    <row r="262" spans="42:42" ht="12.75" customHeight="1">
      <c r="AP262" s="12" t="s">
        <v>2460</v>
      </c>
    </row>
    <row r="263" spans="42:42" ht="12.75" customHeight="1">
      <c r="AP263" s="12" t="s">
        <v>2461</v>
      </c>
    </row>
    <row r="264" spans="42:42" ht="12.75" customHeight="1">
      <c r="AP264" s="12" t="s">
        <v>2462</v>
      </c>
    </row>
    <row r="265" spans="42:42" ht="12.75" customHeight="1">
      <c r="AP265" s="12" t="s">
        <v>2463</v>
      </c>
    </row>
    <row r="266" spans="42:42" ht="5.0999999999999996" customHeight="1">
      <c r="AP266" s="12" t="s">
        <v>2464</v>
      </c>
    </row>
    <row r="267" spans="42:42" ht="5.0999999999999996" customHeight="1">
      <c r="AP267" s="12" t="s">
        <v>2465</v>
      </c>
    </row>
    <row r="268" spans="42:42" ht="5.0999999999999996" customHeight="1">
      <c r="AP268" s="12" t="s">
        <v>2466</v>
      </c>
    </row>
    <row r="269" spans="42:42" ht="5.0999999999999996" customHeight="1">
      <c r="AP269" s="12" t="s">
        <v>2467</v>
      </c>
    </row>
    <row r="270" spans="42:42" ht="5.0999999999999996" customHeight="1">
      <c r="AP270" s="12" t="s">
        <v>2468</v>
      </c>
    </row>
    <row r="271" spans="42:42" ht="5.0999999999999996" customHeight="1">
      <c r="AP271" s="12" t="s">
        <v>2469</v>
      </c>
    </row>
    <row r="272" spans="42:42" ht="5.0999999999999996" customHeight="1">
      <c r="AP272" s="12" t="s">
        <v>2470</v>
      </c>
    </row>
    <row r="273" spans="42:42" ht="5.0999999999999996" customHeight="1">
      <c r="AP273" s="12" t="s">
        <v>2471</v>
      </c>
    </row>
    <row r="274" spans="42:42" ht="5.0999999999999996" customHeight="1">
      <c r="AP274" s="12" t="s">
        <v>2472</v>
      </c>
    </row>
    <row r="275" spans="42:42" ht="5.0999999999999996" customHeight="1">
      <c r="AP275" s="12" t="s">
        <v>2473</v>
      </c>
    </row>
    <row r="276" spans="42:42" ht="5.0999999999999996" customHeight="1">
      <c r="AP276" s="12" t="s">
        <v>2474</v>
      </c>
    </row>
    <row r="277" spans="42:42" ht="5.0999999999999996" customHeight="1">
      <c r="AP277" s="12" t="s">
        <v>2475</v>
      </c>
    </row>
    <row r="278" spans="42:42" ht="5.0999999999999996" customHeight="1">
      <c r="AP278" s="12" t="s">
        <v>2476</v>
      </c>
    </row>
    <row r="279" spans="42:42" ht="5.0999999999999996" customHeight="1">
      <c r="AP279" s="12" t="s">
        <v>2477</v>
      </c>
    </row>
    <row r="280" spans="42:42" ht="5.0999999999999996" customHeight="1">
      <c r="AP280" s="12" t="s">
        <v>2478</v>
      </c>
    </row>
    <row r="281" spans="42:42" ht="5.0999999999999996" customHeight="1">
      <c r="AP281" s="12" t="s">
        <v>2479</v>
      </c>
    </row>
    <row r="282" spans="42:42" ht="5.0999999999999996" customHeight="1">
      <c r="AP282" s="12" t="s">
        <v>2480</v>
      </c>
    </row>
    <row r="283" spans="42:42" ht="5.0999999999999996" customHeight="1">
      <c r="AP283" s="12" t="s">
        <v>2481</v>
      </c>
    </row>
    <row r="284" spans="42:42" ht="5.0999999999999996" customHeight="1">
      <c r="AP284" s="12" t="s">
        <v>2482</v>
      </c>
    </row>
    <row r="285" spans="42:42" ht="5.0999999999999996" customHeight="1">
      <c r="AP285" s="12" t="s">
        <v>2483</v>
      </c>
    </row>
    <row r="286" spans="42:42" ht="5.0999999999999996" customHeight="1">
      <c r="AP286" s="12" t="s">
        <v>2484</v>
      </c>
    </row>
    <row r="287" spans="42:42" ht="5.0999999999999996" customHeight="1">
      <c r="AP287" s="12" t="s">
        <v>2485</v>
      </c>
    </row>
    <row r="288" spans="42:42" ht="5.0999999999999996" customHeight="1">
      <c r="AP288" s="12" t="s">
        <v>2486</v>
      </c>
    </row>
    <row r="289" spans="42:42" ht="5.0999999999999996" customHeight="1">
      <c r="AP289" s="12" t="s">
        <v>2487</v>
      </c>
    </row>
    <row r="290" spans="42:42" ht="5.0999999999999996" customHeight="1">
      <c r="AP290" s="12" t="s">
        <v>2488</v>
      </c>
    </row>
    <row r="291" spans="42:42" ht="5.0999999999999996" customHeight="1">
      <c r="AP291" s="12" t="s">
        <v>2489</v>
      </c>
    </row>
    <row r="292" spans="42:42" ht="5.0999999999999996" customHeight="1">
      <c r="AP292" s="12" t="s">
        <v>2490</v>
      </c>
    </row>
    <row r="293" spans="42:42" ht="5.0999999999999996" customHeight="1">
      <c r="AP293" s="12" t="s">
        <v>2491</v>
      </c>
    </row>
    <row r="294" spans="42:42" ht="5.0999999999999996" customHeight="1">
      <c r="AP294" s="12" t="s">
        <v>2492</v>
      </c>
    </row>
    <row r="295" spans="42:42" ht="5.0999999999999996" customHeight="1">
      <c r="AP295" s="12" t="s">
        <v>2493</v>
      </c>
    </row>
    <row r="296" spans="42:42" ht="5.0999999999999996" customHeight="1">
      <c r="AP296" s="12" t="s">
        <v>2494</v>
      </c>
    </row>
    <row r="297" spans="42:42" ht="5.0999999999999996" customHeight="1">
      <c r="AP297" s="12" t="s">
        <v>2495</v>
      </c>
    </row>
    <row r="298" spans="42:42" ht="5.0999999999999996" customHeight="1">
      <c r="AP298" s="12" t="s">
        <v>2496</v>
      </c>
    </row>
    <row r="299" spans="42:42" ht="5.0999999999999996" customHeight="1">
      <c r="AP299" s="12" t="s">
        <v>2497</v>
      </c>
    </row>
    <row r="300" spans="42:42" ht="5.0999999999999996" customHeight="1">
      <c r="AP300" s="12" t="s">
        <v>2498</v>
      </c>
    </row>
    <row r="301" spans="42:42" ht="5.0999999999999996" customHeight="1">
      <c r="AP301" s="12" t="s">
        <v>2499</v>
      </c>
    </row>
    <row r="302" spans="42:42" ht="5.0999999999999996" customHeight="1">
      <c r="AP302" s="12" t="s">
        <v>4710</v>
      </c>
    </row>
    <row r="303" spans="42:42" ht="5.0999999999999996" customHeight="1"/>
    <row r="304" spans="42:42" ht="5.0999999999999996" customHeight="1"/>
    <row r="305" ht="5.0999999999999996" customHeight="1"/>
    <row r="306" ht="5.0999999999999996" customHeight="1"/>
  </sheetData>
  <sheetProtection algorithmName="SHA-512" hashValue="/VTU1UTdooapWgenL9m2leUZ5OnfJ39STFahh7Vbki4J8buhxqNKPRWfN81I6VHb8QK9aLJTAQjpFlsB0QEoPw==" saltValue="CL8an0fruTteIzSdkklRCw==" spinCount="100000" sheet="1" objects="1" selectLockedCells="1"/>
  <dataConsolidate/>
  <mergeCells count="141">
    <mergeCell ref="C90:E90"/>
    <mergeCell ref="G90:I90"/>
    <mergeCell ref="K90:M90"/>
    <mergeCell ref="O90:Q90"/>
    <mergeCell ref="C93:E93"/>
    <mergeCell ref="G93:I93"/>
    <mergeCell ref="K93:M93"/>
    <mergeCell ref="O93:Q93"/>
    <mergeCell ref="O54:P54"/>
    <mergeCell ref="U46:Y46"/>
    <mergeCell ref="AD46:AE46"/>
    <mergeCell ref="U47:Y48"/>
    <mergeCell ref="U49:Y49"/>
    <mergeCell ref="AB49:AC49"/>
    <mergeCell ref="U43:Y43"/>
    <mergeCell ref="AB43:AC43"/>
    <mergeCell ref="U54:Y54"/>
    <mergeCell ref="AB54:AC54"/>
    <mergeCell ref="AD54:AE54"/>
    <mergeCell ref="D40:H40"/>
    <mergeCell ref="D44:H44"/>
    <mergeCell ref="M44:N44"/>
    <mergeCell ref="M40:N40"/>
    <mergeCell ref="D46:H46"/>
    <mergeCell ref="M46:N46"/>
    <mergeCell ref="D50:H50"/>
    <mergeCell ref="F54:J54"/>
    <mergeCell ref="M54:N54"/>
    <mergeCell ref="M50:N50"/>
    <mergeCell ref="A1:AF2"/>
    <mergeCell ref="D9:K9"/>
    <mergeCell ref="AB19:AD19"/>
    <mergeCell ref="AB13:AD13"/>
    <mergeCell ref="M25:O25"/>
    <mergeCell ref="M15:O15"/>
    <mergeCell ref="M17:O17"/>
    <mergeCell ref="M19:O19"/>
    <mergeCell ref="AB15:AD15"/>
    <mergeCell ref="D7:K7"/>
    <mergeCell ref="S9:Z9"/>
    <mergeCell ref="AB9:AD9"/>
    <mergeCell ref="D11:K11"/>
    <mergeCell ref="AB6:AD6"/>
    <mergeCell ref="S11:Z11"/>
    <mergeCell ref="AB11:AD11"/>
    <mergeCell ref="M11:O11"/>
    <mergeCell ref="M9:O9"/>
    <mergeCell ref="AB7:AD7"/>
    <mergeCell ref="AD75:AE75"/>
    <mergeCell ref="AD77:AE77"/>
    <mergeCell ref="AD79:AE79"/>
    <mergeCell ref="AD76:AE76"/>
    <mergeCell ref="AD78:AE78"/>
    <mergeCell ref="W79:Y79"/>
    <mergeCell ref="U38:Y38"/>
    <mergeCell ref="B58:F58"/>
    <mergeCell ref="H58:K58"/>
    <mergeCell ref="M58:N58"/>
    <mergeCell ref="C68:E68"/>
    <mergeCell ref="T69:U69"/>
    <mergeCell ref="T70:U70"/>
    <mergeCell ref="O69:Q69"/>
    <mergeCell ref="O70:Q70"/>
    <mergeCell ref="K69:M69"/>
    <mergeCell ref="G69:I69"/>
    <mergeCell ref="C69:E69"/>
    <mergeCell ref="G68:I68"/>
    <mergeCell ref="D39:H39"/>
    <mergeCell ref="G73:I73"/>
    <mergeCell ref="O71:Q71"/>
    <mergeCell ref="O72:Q72"/>
    <mergeCell ref="O73:Q73"/>
    <mergeCell ref="K39:L39"/>
    <mergeCell ref="AB38:AC38"/>
    <mergeCell ref="AB21:AD21"/>
    <mergeCell ref="M21:O21"/>
    <mergeCell ref="C6:K6"/>
    <mergeCell ref="S7:Z7"/>
    <mergeCell ref="R6:Z6"/>
    <mergeCell ref="M6:O6"/>
    <mergeCell ref="M7:O7"/>
    <mergeCell ref="L107:M107"/>
    <mergeCell ref="L108:M108"/>
    <mergeCell ref="L116:M116"/>
    <mergeCell ref="L111:M111"/>
    <mergeCell ref="L106:M106"/>
    <mergeCell ref="L109:M109"/>
    <mergeCell ref="L110:M110"/>
    <mergeCell ref="L114:M114"/>
    <mergeCell ref="L115:M115"/>
    <mergeCell ref="L113:M113"/>
    <mergeCell ref="L112:M112"/>
    <mergeCell ref="D38:H38"/>
    <mergeCell ref="L104:M104"/>
    <mergeCell ref="L105:M105"/>
    <mergeCell ref="S23:Z23"/>
    <mergeCell ref="D25:K25"/>
    <mergeCell ref="M42:N42"/>
    <mergeCell ref="D42:H42"/>
    <mergeCell ref="M38:N38"/>
    <mergeCell ref="C71:E71"/>
    <mergeCell ref="C72:E72"/>
    <mergeCell ref="C73:E73"/>
    <mergeCell ref="G71:I71"/>
    <mergeCell ref="K71:M71"/>
    <mergeCell ref="K72:M72"/>
    <mergeCell ref="K70:M70"/>
    <mergeCell ref="C70:E70"/>
    <mergeCell ref="T71:U71"/>
    <mergeCell ref="T72:U72"/>
    <mergeCell ref="T73:U73"/>
    <mergeCell ref="G70:I70"/>
    <mergeCell ref="K73:M73"/>
    <mergeCell ref="G72:I72"/>
    <mergeCell ref="AD38:AE38"/>
    <mergeCell ref="S15:Z15"/>
    <mergeCell ref="D15:K15"/>
    <mergeCell ref="D17:K17"/>
    <mergeCell ref="S13:Z13"/>
    <mergeCell ref="AB25:AD25"/>
    <mergeCell ref="D13:K13"/>
    <mergeCell ref="D19:K19"/>
    <mergeCell ref="AB17:AD17"/>
    <mergeCell ref="S17:Z17"/>
    <mergeCell ref="M13:O13"/>
    <mergeCell ref="D21:K21"/>
    <mergeCell ref="S25:Z25"/>
    <mergeCell ref="S21:Z21"/>
    <mergeCell ref="D23:K23"/>
    <mergeCell ref="M23:O23"/>
    <mergeCell ref="AB23:AD23"/>
    <mergeCell ref="S19:Z19"/>
    <mergeCell ref="M61:N61"/>
    <mergeCell ref="H61:K61"/>
    <mergeCell ref="B61:F61"/>
    <mergeCell ref="U57:Y57"/>
    <mergeCell ref="U61:AA61"/>
    <mergeCell ref="K68:M68"/>
    <mergeCell ref="O68:Q68"/>
    <mergeCell ref="M64:N64"/>
    <mergeCell ref="B64:F64"/>
  </mergeCells>
  <phoneticPr fontId="1"/>
  <conditionalFormatting sqref="D38:H38">
    <cfRule type="expression" dxfId="25" priority="50" stopIfTrue="1">
      <formula>$AH$62=3</formula>
    </cfRule>
  </conditionalFormatting>
  <conditionalFormatting sqref="D40:H40">
    <cfRule type="expression" dxfId="24" priority="18" stopIfTrue="1">
      <formula>$AH$62=3</formula>
    </cfRule>
  </conditionalFormatting>
  <conditionalFormatting sqref="D42:H42">
    <cfRule type="expression" dxfId="23" priority="17" stopIfTrue="1">
      <formula>$AH$62=3</formula>
    </cfRule>
  </conditionalFormatting>
  <conditionalFormatting sqref="D44:H44">
    <cfRule type="expression" dxfId="22" priority="15" stopIfTrue="1">
      <formula>$AH$62=3</formula>
    </cfRule>
  </conditionalFormatting>
  <conditionalFormatting sqref="D46:H46">
    <cfRule type="expression" dxfId="21" priority="10" stopIfTrue="1">
      <formula>$AH$62=3</formula>
    </cfRule>
  </conditionalFormatting>
  <conditionalFormatting sqref="D50:H50">
    <cfRule type="expression" dxfId="20" priority="9" stopIfTrue="1">
      <formula>$AH$62=3</formula>
    </cfRule>
  </conditionalFormatting>
  <conditionalFormatting sqref="F54">
    <cfRule type="expression" dxfId="19" priority="7" stopIfTrue="1">
      <formula>$AH$62=3</formula>
    </cfRule>
  </conditionalFormatting>
  <conditionalFormatting sqref="M54">
    <cfRule type="expression" dxfId="18" priority="5" stopIfTrue="1">
      <formula>$AH$62=3</formula>
    </cfRule>
  </conditionalFormatting>
  <conditionalFormatting sqref="M38:N38">
    <cfRule type="expression" dxfId="17" priority="49" stopIfTrue="1">
      <formula>$AH$62=3</formula>
    </cfRule>
  </conditionalFormatting>
  <conditionalFormatting sqref="M40:N40">
    <cfRule type="expression" dxfId="16" priority="14" stopIfTrue="1">
      <formula>$AH$62=3</formula>
    </cfRule>
  </conditionalFormatting>
  <conditionalFormatting sqref="M42:N42">
    <cfRule type="expression" dxfId="15" priority="44" stopIfTrue="1">
      <formula>$AH$62=3</formula>
    </cfRule>
  </conditionalFormatting>
  <conditionalFormatting sqref="M44:N44">
    <cfRule type="expression" dxfId="14" priority="16" stopIfTrue="1">
      <formula>$AH$62=3</formula>
    </cfRule>
  </conditionalFormatting>
  <conditionalFormatting sqref="M46:N46">
    <cfRule type="expression" dxfId="13" priority="11" stopIfTrue="1">
      <formula>$AH$62=3</formula>
    </cfRule>
  </conditionalFormatting>
  <conditionalFormatting sqref="M50:N50">
    <cfRule type="expression" dxfId="12" priority="8" stopIfTrue="1">
      <formula>$AH$62=3</formula>
    </cfRule>
  </conditionalFormatting>
  <conditionalFormatting sqref="O54">
    <cfRule type="expression" dxfId="11" priority="6" stopIfTrue="1">
      <formula>$AH$62=3</formula>
    </cfRule>
  </conditionalFormatting>
  <conditionalFormatting sqref="U38">
    <cfRule type="expression" dxfId="10" priority="47" stopIfTrue="1">
      <formula>$AH$62=3</formula>
    </cfRule>
  </conditionalFormatting>
  <conditionalFormatting sqref="U42">
    <cfRule type="expression" dxfId="9" priority="45" stopIfTrue="1">
      <formula>$AH$62=3</formula>
    </cfRule>
  </conditionalFormatting>
  <conditionalFormatting sqref="U54">
    <cfRule type="expression" dxfId="8" priority="4" stopIfTrue="1">
      <formula>$AH$62=3</formula>
    </cfRule>
  </conditionalFormatting>
  <conditionalFormatting sqref="Z38">
    <cfRule type="expression" dxfId="7" priority="46" stopIfTrue="1">
      <formula>$AH$62=3</formula>
    </cfRule>
  </conditionalFormatting>
  <conditionalFormatting sqref="AB38">
    <cfRule type="expression" dxfId="6" priority="20" stopIfTrue="1">
      <formula>$AH$62=3</formula>
    </cfRule>
  </conditionalFormatting>
  <conditionalFormatting sqref="AB42">
    <cfRule type="expression" dxfId="5" priority="19" stopIfTrue="1">
      <formula>$AH$62=3</formula>
    </cfRule>
  </conditionalFormatting>
  <conditionalFormatting sqref="AB54">
    <cfRule type="expression" dxfId="4" priority="2" stopIfTrue="1">
      <formula>$AH$62=3</formula>
    </cfRule>
  </conditionalFormatting>
  <conditionalFormatting sqref="AD38">
    <cfRule type="expression" dxfId="3" priority="43" stopIfTrue="1">
      <formula>$AH$62=3</formula>
    </cfRule>
  </conditionalFormatting>
  <conditionalFormatting sqref="AD42">
    <cfRule type="expression" dxfId="2" priority="42" stopIfTrue="1">
      <formula>$AH$62=3</formula>
    </cfRule>
  </conditionalFormatting>
  <conditionalFormatting sqref="AD54">
    <cfRule type="expression" dxfId="1" priority="3" stopIfTrue="1">
      <formula>$AH$62=3</formula>
    </cfRule>
  </conditionalFormatting>
  <conditionalFormatting sqref="G93">
    <cfRule type="expression" dxfId="0" priority="1" stopIfTrue="1">
      <formula>$AH$62=3</formula>
    </cfRule>
  </conditionalFormatting>
  <dataValidations xWindow="451" yWindow="271" count="42">
    <dataValidation imeMode="halfAlpha" allowBlank="1" showInputMessage="1" showErrorMessage="1" sqref="T10:AD10 T24:AD24 T20:AD20 T18:AD18 T16:AD16 T14:AD14 T8:AD8 E10:P10 T22:AD22 T12:AD12 E8:P8 E24:P24 E22:P22 E20:P20 E18:P18 E16:P16 E14:P14 E12:P12 D8:D26 S7:S26" xr:uid="{00000000-0002-0000-0100-000000000000}"/>
    <dataValidation imeMode="hiragana" allowBlank="1" showInputMessage="1" showErrorMessage="1" sqref="M23:P23 M21:P21 M19:P19 M17:P17 M15:P15 M13:P13 M11:P11 AB23:AD23 AB21:AD21 AB19:AD19 AB17:AD17 AB15:AD15 AB13:AD13 AB11:AD11 AB9:AD9 AB7:AD7 M9:P9 M25:P26 AB25:AD26" xr:uid="{00000000-0002-0000-0100-000001000000}"/>
    <dataValidation imeMode="hiragana" allowBlank="1" showInputMessage="1" showErrorMessage="1" promptTitle="メールアドレス氏名" prompt="メールアドレスの使用者は管理上必要があれば入力して下さい。" sqref="M7:P7" xr:uid="{00000000-0002-0000-0100-000002000000}"/>
    <dataValidation imeMode="halfAlpha" allowBlank="1" showErrorMessage="1" sqref="D7:K7" xr:uid="{00000000-0002-0000-0100-000003000000}"/>
    <dataValidation type="list" allowBlank="1" showInputMessage="1" showErrorMessage="1" error="企業情報入力に戻り、プロフェッショナルコースをお申込み（●に変更）下さい。" sqref="B61" xr:uid="{2F447574-F07E-41E4-A00E-7EFC87B83CAE}">
      <formula1>$AH$12:$AH$14</formula1>
    </dataValidation>
    <dataValidation type="list" allowBlank="1" showInputMessage="1" showErrorMessage="1" error="企業情報入力に戻り、プロフェッショナルコースをお申込み（●に変更）下さい。" sqref="H47 H61 H58" xr:uid="{00000000-0002-0000-0100-000005000000}">
      <formula1>$AH$17:$AH$22</formula1>
    </dataValidation>
    <dataValidation type="list" allowBlank="1" showInputMessage="1" showErrorMessage="1" error="企業情報入力に戻り、プロフェッショナルコースをお申込み（●に変更）下さい。" sqref="B64" xr:uid="{0BFDA35F-08E5-4C47-B938-2A06D1CB3147}">
      <formula1>$AH$25:$AH$27</formula1>
    </dataValidation>
    <dataValidation type="list" allowBlank="1" showInputMessage="1" showErrorMessage="1" sqref="P33" xr:uid="{00000000-0002-0000-0100-000008000000}">
      <formula1>$AK$1:$AK$24</formula1>
    </dataValidation>
    <dataValidation type="list" allowBlank="1" showErrorMessage="1" promptTitle="配信許可時刻" prompt="24時間許可の場合は、0時～0時にして下さい" sqref="M33" xr:uid="{00000000-0002-0000-0100-000009000000}">
      <formula1>$AK$1:$AK$24</formula1>
    </dataValidation>
    <dataValidation type="list" allowBlank="1" showInputMessage="1" showErrorMessage="1" sqref="M58 T69:T73 AB43 M47:N47 AD43 M61 M64" xr:uid="{00000000-0002-0000-0100-00000A000000}">
      <formula1>$AG$1:$AG$8</formula1>
    </dataValidation>
    <dataValidation type="list" allowBlank="1" showErrorMessage="1" promptTitle="配信インターバル" prompt="24時間先の予測は、予測期間が先のためインターバル360分を強くお奨め致します。" sqref="M38:N38 M42:N42 M44:N44 M40:N40 M46:N46 M50:N50" xr:uid="{00000000-0002-0000-0100-00000B000000}">
      <formula1>$AG$1:$AG$8</formula1>
    </dataValidation>
    <dataValidation type="list" allowBlank="1" showInputMessage="1" showErrorMessage="1" error="企業情報入力に戻り、プロフェッショナルコースをお申込み（●に変更）下さい。" sqref="B47:F47 B58" xr:uid="{00000000-0002-0000-0100-00000D000000}">
      <formula1>$AH$5:$AH$9</formula1>
    </dataValidation>
    <dataValidation type="list" allowBlank="1" showInputMessage="1" showErrorMessage="1" promptTitle="配信インターバル" prompt="設定値を低めにするなら長めに(180分以上)、高めにするなら短めに(180分以下)にすることをお奨め致します" sqref="AD38 O54" xr:uid="{00000000-0002-0000-0100-000010000000}">
      <formula1>$AG$1:$AG$8</formula1>
    </dataValidation>
    <dataValidation type="list" allowBlank="1" showInputMessage="1" showErrorMessage="1" promptTitle="配信インターバル" prompt="1度基準値を超えてからはメールが頻繁に送信されるためインターバルを長めにとること(180分以上)をお奨め致します。" sqref="AD50 AD46" xr:uid="{00000000-0002-0000-0100-000011000000}">
      <formula1>$AG$1:$AG$8</formula1>
    </dataValidation>
    <dataValidation type="list" allowBlank="1" showInputMessage="1" showErrorMessage="1" error="企業情報入力に戻り、お申込みコースをご確認下さい。" sqref="D38:H38 D40:H40 D42:H42 D44:H44 D46:H46 D50:H50" xr:uid="{00000000-0002-0000-0100-000012000000}">
      <formula1>$AM$2:$AM$15</formula1>
    </dataValidation>
    <dataValidation allowBlank="1" showInputMessage="1" showErrorMessage="1" errorTitle="沿岸波浪予測" error="企業情報入力に戻り、沿岸波浪予測をお申込み（●に変更）下さい" sqref="G3" xr:uid="{00000000-0002-0000-0100-000013000000}"/>
    <dataValidation allowBlank="1" showInputMessage="1" showErrorMessage="1" error="企業情報入力に戻り、沿岸波浪予測をお申込み（●に変更）下さい" sqref="O3:P3" xr:uid="{00000000-0002-0000-0100-000014000000}"/>
    <dataValidation type="list" allowBlank="1" showInputMessage="1" showErrorMessage="1" sqref="C69:C73" xr:uid="{00000000-0002-0000-0100-000015000000}">
      <formula1>$AU$69:$AU$79</formula1>
    </dataValidation>
    <dataValidation allowBlank="1" showErrorMessage="1" sqref="AC75:AE78 W79:AE79 X59:X60" xr:uid="{00000000-0002-0000-0100-000016000000}"/>
    <dataValidation type="list" allowBlank="1" showInputMessage="1" showErrorMessage="1" sqref="U61" xr:uid="{DD3E1042-383E-464C-A783-FCE471B04D9C}">
      <formula1>$AH$47:$AH$49</formula1>
    </dataValidation>
    <dataValidation type="list" allowBlank="1" showErrorMessage="1" promptTitle="配信インターバル" prompt="1度基準値を超えてからはメールが頻繁に送信されるためインターバルを長めにとること(180分以上)をお奨め致します。" sqref="AB49:AC49" xr:uid="{00000000-0002-0000-0100-00001B000000}">
      <formula1>$AG$1:$AG$8</formula1>
    </dataValidation>
    <dataValidation type="list" allowBlank="1" showErrorMessage="1" promptTitle="配信インターバル" prompt="設定値を低めにするなら長めに(180分以上)、高めにするなら短めに(180分以下)にすることをお奨め致します" sqref="M54:N54 AB38:AC38 AB54:AC54" xr:uid="{00000000-0002-0000-0100-00001C000000}">
      <formula1>$AG$1:$AG$8</formula1>
    </dataValidation>
    <dataValidation allowBlank="1" showInputMessage="1" showErrorMessage="1" promptTitle="水位" prompt="ゼロ点高からの水位標の値を記入してください。" sqref="O69:Q73" xr:uid="{00000000-0002-0000-0100-000023000000}"/>
    <dataValidation type="list" allowBlank="1" showInputMessage="1" showErrorMessage="1" sqref="G69:I69" xr:uid="{00000000-0002-0000-0100-000024000000}">
      <formula1>INDIRECT($C$69)</formula1>
    </dataValidation>
    <dataValidation type="list" allowBlank="1" showInputMessage="1" showErrorMessage="1" sqref="K69:M69" xr:uid="{00000000-0002-0000-0100-000025000000}">
      <formula1>INDIRECT($G$69)</formula1>
    </dataValidation>
    <dataValidation type="list" allowBlank="1" showInputMessage="1" showErrorMessage="1" sqref="G70:I70" xr:uid="{00000000-0002-0000-0100-000026000000}">
      <formula1>INDIRECT($C$70)</formula1>
    </dataValidation>
    <dataValidation type="list" allowBlank="1" showInputMessage="1" showErrorMessage="1" sqref="K70:M70" xr:uid="{00000000-0002-0000-0100-000027000000}">
      <formula1>INDIRECT($G$70)</formula1>
    </dataValidation>
    <dataValidation type="list" allowBlank="1" showInputMessage="1" showErrorMessage="1" sqref="G71:I71" xr:uid="{00000000-0002-0000-0100-000028000000}">
      <formula1>INDIRECT($C$71)</formula1>
    </dataValidation>
    <dataValidation type="list" allowBlank="1" showInputMessage="1" showErrorMessage="1" sqref="K71:M71" xr:uid="{00000000-0002-0000-0100-000029000000}">
      <formula1>INDIRECT($G$71)</formula1>
    </dataValidation>
    <dataValidation type="list" allowBlank="1" showInputMessage="1" showErrorMessage="1" sqref="G72:I72" xr:uid="{00000000-0002-0000-0100-00002A000000}">
      <formula1>INDIRECT($C$72)</formula1>
    </dataValidation>
    <dataValidation type="list" allowBlank="1" showInputMessage="1" showErrorMessage="1" sqref="K72:M72" xr:uid="{00000000-0002-0000-0100-00002B000000}">
      <formula1>INDIRECT($G$72)</formula1>
    </dataValidation>
    <dataValidation type="list" allowBlank="1" showInputMessage="1" showErrorMessage="1" sqref="G73:I73" xr:uid="{00000000-0002-0000-0100-00002C000000}">
      <formula1>INDIRECT($C$73)</formula1>
    </dataValidation>
    <dataValidation type="list" allowBlank="1" showInputMessage="1" showErrorMessage="1" sqref="K73:M73" xr:uid="{00000000-0002-0000-0100-00002D000000}">
      <formula1>INDIRECT($G$73)</formula1>
    </dataValidation>
    <dataValidation type="list" allowBlank="1" showInputMessage="1" showErrorMessage="1" error="企業情報入力に戻り、ピンポイント地震情報をお申込み（●に変更）下さい。" sqref="U57" xr:uid="{2C1449C5-DECE-4764-B19A-05FF2CC12227}">
      <formula1>$AH$37:$AH$46</formula1>
    </dataValidation>
    <dataValidation type="list" allowBlank="1" showErrorMessage="1" error="企業情報入力に戻り、お申込みコースをご確認下さい。" promptTitle="近傍アメダス風観測アラート" prompt="現場最寄の気象庁のアメダス観測値になります。" sqref="F54:J54 U54:Y54 J93" xr:uid="{00000000-0002-0000-0100-00001D000000}">
      <formula1>$AL$1:$AL$31</formula1>
    </dataValidation>
    <dataValidation type="list" allowBlank="1" showInputMessage="1" showErrorMessage="1" error="企業情報入力に戻り、プロフェッショナルコースをお申込み（●に変更）下さい。" sqref="U50 U46" xr:uid="{00000000-0002-0000-0100-00000E000000}">
      <formula1>$AO$1:$AO$71</formula1>
    </dataValidation>
    <dataValidation type="list" allowBlank="1" showErrorMessage="1" error="企業情報入力に戻り、お申込みコースをご確認下さい。" promptTitle="近傍アメダス降水観測アラート" prompt="現場最寄の気象庁のアメダス観測値になります。" sqref="U38:Y38" xr:uid="{00000000-0002-0000-0100-00001E000000}">
      <formula1>$AO$1:$AO$51</formula1>
    </dataValidation>
    <dataValidation type="list" allowBlank="1" showInputMessage="1" showErrorMessage="1" sqref="U49 U43" xr:uid="{00000000-0002-0000-0100-00000F000000}">
      <formula1>$AP$1:$AP$306</formula1>
    </dataValidation>
    <dataValidation type="list" allowBlank="1" showInputMessage="1" showErrorMessage="1" sqref="K93:M93" xr:uid="{8C5F3CA7-5241-4915-B3A5-B24F2245B166}">
      <formula1>$AZ$2:$AZ$52</formula1>
    </dataValidation>
    <dataValidation type="list" allowBlank="1" showInputMessage="1" showErrorMessage="1" sqref="C93:E93" xr:uid="{D819FCDA-DFF4-471F-AD3C-CC020D9F5195}">
      <formula1>$AP$2:$AP$306</formula1>
    </dataValidation>
    <dataValidation type="list" allowBlank="1" showErrorMessage="1" error="企業情報入力に戻り、お申込みコースをご確認下さい。" promptTitle="近傍アメダス風観測アラート" prompt="現場最寄の気象庁のアメダス観測値になります。" sqref="G93:I93" xr:uid="{60DB4774-1F04-47BA-BE34-8E9540F28DDF}">
      <formula1>$AL$2:$AL$31</formula1>
    </dataValidation>
    <dataValidation type="list" allowBlank="1" showInputMessage="1" showErrorMessage="1" error="企業情報入力に戻り、ピンポイント地震情報をお申込み（●に変更）下さい。" sqref="O93:Q93" xr:uid="{10FA5D85-4627-404E-9A03-524C3F1D1238}">
      <formula1>$AH$38:$AH$46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660" r:id="rId4" name="Check Box 7676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75</xdr:row>
                    <xdr:rowOff>114300</xdr:rowOff>
                  </from>
                  <to>
                    <xdr:col>2</xdr:col>
                    <xdr:colOff>19050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61" r:id="rId5" name="Check Box 7677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76</xdr:row>
                    <xdr:rowOff>114300</xdr:rowOff>
                  </from>
                  <to>
                    <xdr:col>2</xdr:col>
                    <xdr:colOff>19050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62" r:id="rId6" name="Check Box 7678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77</xdr:row>
                    <xdr:rowOff>114300</xdr:rowOff>
                  </from>
                  <to>
                    <xdr:col>2</xdr:col>
                    <xdr:colOff>19050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63" r:id="rId7" name="Check Box 7679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78</xdr:row>
                    <xdr:rowOff>114300</xdr:rowOff>
                  </from>
                  <to>
                    <xdr:col>2</xdr:col>
                    <xdr:colOff>19050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64" r:id="rId8" name="Check Box 7680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79</xdr:row>
                    <xdr:rowOff>114300</xdr:rowOff>
                  </from>
                  <to>
                    <xdr:col>2</xdr:col>
                    <xdr:colOff>19050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65" r:id="rId9" name="Check Box 7681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80</xdr:row>
                    <xdr:rowOff>114300</xdr:rowOff>
                  </from>
                  <to>
                    <xdr:col>2</xdr:col>
                    <xdr:colOff>19050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66" r:id="rId10" name="Check Box 7682">
              <controlPr defaultSize="0" autoFill="0" autoLine="0" autoPict="0">
                <anchor moveWithCells="1" sizeWithCells="1">
                  <from>
                    <xdr:col>1</xdr:col>
                    <xdr:colOff>85725</xdr:colOff>
                    <xdr:row>81</xdr:row>
                    <xdr:rowOff>114300</xdr:rowOff>
                  </from>
                  <to>
                    <xdr:col>2</xdr:col>
                    <xdr:colOff>19050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67" r:id="rId11" name="Check Box 7683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75</xdr:row>
                    <xdr:rowOff>38100</xdr:rowOff>
                  </from>
                  <to>
                    <xdr:col>11</xdr:col>
                    <xdr:colOff>9525</xdr:colOff>
                    <xdr:row>76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68" r:id="rId12" name="Check Box 7684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76</xdr:row>
                    <xdr:rowOff>38100</xdr:rowOff>
                  </from>
                  <to>
                    <xdr:col>11</xdr:col>
                    <xdr:colOff>9525</xdr:colOff>
                    <xdr:row>77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69" r:id="rId13" name="Check Box 7685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77</xdr:row>
                    <xdr:rowOff>47625</xdr:rowOff>
                  </from>
                  <to>
                    <xdr:col>11</xdr:col>
                    <xdr:colOff>9525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70" r:id="rId14" name="Check Box 7686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78</xdr:row>
                    <xdr:rowOff>57150</xdr:rowOff>
                  </from>
                  <to>
                    <xdr:col>11</xdr:col>
                    <xdr:colOff>9525</xdr:colOff>
                    <xdr:row>79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71" r:id="rId15" name="Check Box 7687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79</xdr:row>
                    <xdr:rowOff>66675</xdr:rowOff>
                  </from>
                  <to>
                    <xdr:col>11</xdr:col>
                    <xdr:colOff>9525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72" r:id="rId16" name="Check Box 7688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80</xdr:row>
                    <xdr:rowOff>76200</xdr:rowOff>
                  </from>
                  <to>
                    <xdr:col>11</xdr:col>
                    <xdr:colOff>9525</xdr:colOff>
                    <xdr:row>81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73" r:id="rId17" name="Check Box 7689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81</xdr:row>
                    <xdr:rowOff>85725</xdr:rowOff>
                  </from>
                  <to>
                    <xdr:col>11</xdr:col>
                    <xdr:colOff>9525</xdr:colOff>
                    <xdr:row>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74" r:id="rId18" name="Check Box 7690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82</xdr:row>
                    <xdr:rowOff>104775</xdr:rowOff>
                  </from>
                  <to>
                    <xdr:col>11</xdr:col>
                    <xdr:colOff>9525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75" r:id="rId19" name="Check Box 7691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75</xdr:row>
                    <xdr:rowOff>47625</xdr:rowOff>
                  </from>
                  <to>
                    <xdr:col>6</xdr:col>
                    <xdr:colOff>104775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76" r:id="rId20" name="Check Box 7692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76</xdr:row>
                    <xdr:rowOff>47625</xdr:rowOff>
                  </from>
                  <to>
                    <xdr:col>6</xdr:col>
                    <xdr:colOff>104775</xdr:colOff>
                    <xdr:row>77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77" r:id="rId21" name="Check Box 7693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77</xdr:row>
                    <xdr:rowOff>47625</xdr:rowOff>
                  </from>
                  <to>
                    <xdr:col>6</xdr:col>
                    <xdr:colOff>104775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78" r:id="rId22" name="Check Box 7694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78</xdr:row>
                    <xdr:rowOff>66675</xdr:rowOff>
                  </from>
                  <to>
                    <xdr:col>6</xdr:col>
                    <xdr:colOff>104775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79" r:id="rId23" name="Check Box 7695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79</xdr:row>
                    <xdr:rowOff>66675</xdr:rowOff>
                  </from>
                  <to>
                    <xdr:col>6</xdr:col>
                    <xdr:colOff>104775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80" r:id="rId24" name="Check Box 7696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80</xdr:row>
                    <xdr:rowOff>76200</xdr:rowOff>
                  </from>
                  <to>
                    <xdr:col>6</xdr:col>
                    <xdr:colOff>104775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81" r:id="rId25" name="Check Box 7697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81</xdr:row>
                    <xdr:rowOff>76200</xdr:rowOff>
                  </from>
                  <to>
                    <xdr:col>6</xdr:col>
                    <xdr:colOff>104775</xdr:colOff>
                    <xdr:row>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82" r:id="rId26" name="Check Box 7698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82</xdr:row>
                    <xdr:rowOff>95250</xdr:rowOff>
                  </from>
                  <to>
                    <xdr:col>6</xdr:col>
                    <xdr:colOff>104775</xdr:colOff>
                    <xdr:row>83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69" r:id="rId27" name="Check Box 7585">
              <controlPr defaultSize="0" autoFill="0" autoLine="0" autoPict="0">
                <anchor moveWithCells="1">
                  <from>
                    <xdr:col>2</xdr:col>
                    <xdr:colOff>28575</xdr:colOff>
                    <xdr:row>33</xdr:row>
                    <xdr:rowOff>0</xdr:rowOff>
                  </from>
                  <to>
                    <xdr:col>4</xdr:col>
                    <xdr:colOff>66675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70" r:id="rId28" name="Check Box 7586">
              <controlPr defaultSize="0" autoFill="0" autoLine="0" autoPict="0">
                <anchor moveWithCells="1">
                  <from>
                    <xdr:col>3</xdr:col>
                    <xdr:colOff>38100</xdr:colOff>
                    <xdr:row>33</xdr:row>
                    <xdr:rowOff>0</xdr:rowOff>
                  </from>
                  <to>
                    <xdr:col>5</xdr:col>
                    <xdr:colOff>76200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71" r:id="rId29" name="Check Box 7587">
              <controlPr defaultSize="0" autoFill="0" autoLine="0" autoPict="0">
                <anchor moveWithCells="1">
                  <from>
                    <xdr:col>4</xdr:col>
                    <xdr:colOff>38100</xdr:colOff>
                    <xdr:row>33</xdr:row>
                    <xdr:rowOff>0</xdr:rowOff>
                  </from>
                  <to>
                    <xdr:col>6</xdr:col>
                    <xdr:colOff>76200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73" r:id="rId30" name="Check Box 7589">
              <controlPr defaultSize="0" autoFill="0" autoLine="0" autoPict="0">
                <anchor moveWithCells="1">
                  <from>
                    <xdr:col>6</xdr:col>
                    <xdr:colOff>38100</xdr:colOff>
                    <xdr:row>33</xdr:row>
                    <xdr:rowOff>0</xdr:rowOff>
                  </from>
                  <to>
                    <xdr:col>6</xdr:col>
                    <xdr:colOff>247650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72" r:id="rId31" name="Check Box 7588">
              <controlPr defaultSize="0" autoFill="0" autoLine="0" autoPict="0">
                <anchor moveWithCells="1">
                  <from>
                    <xdr:col>5</xdr:col>
                    <xdr:colOff>47625</xdr:colOff>
                    <xdr:row>33</xdr:row>
                    <xdr:rowOff>0</xdr:rowOff>
                  </from>
                  <to>
                    <xdr:col>7</xdr:col>
                    <xdr:colOff>76200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74" r:id="rId32" name="Check Box 7590">
              <controlPr defaultSize="0" autoFill="0" autoLine="0" autoPict="0">
                <anchor moveWithCells="1">
                  <from>
                    <xdr:col>7</xdr:col>
                    <xdr:colOff>38100</xdr:colOff>
                    <xdr:row>33</xdr:row>
                    <xdr:rowOff>0</xdr:rowOff>
                  </from>
                  <to>
                    <xdr:col>7</xdr:col>
                    <xdr:colOff>247650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92" r:id="rId33" name="Check Box 7708">
              <controlPr defaultSize="0" autoFill="0" autoLine="0" autoPict="0">
                <anchor moveWithCells="1">
                  <from>
                    <xdr:col>8</xdr:col>
                    <xdr:colOff>38100</xdr:colOff>
                    <xdr:row>33</xdr:row>
                    <xdr:rowOff>0</xdr:rowOff>
                  </from>
                  <to>
                    <xdr:col>8</xdr:col>
                    <xdr:colOff>247650</xdr:colOff>
                    <xdr:row>33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382"/>
  <sheetViews>
    <sheetView workbookViewId="0"/>
  </sheetViews>
  <sheetFormatPr defaultColWidth="9" defaultRowHeight="13.5"/>
  <cols>
    <col min="1" max="1" width="42" style="2" customWidth="1"/>
    <col min="2" max="16384" width="9" style="2"/>
  </cols>
  <sheetData>
    <row r="1" spans="1:1">
      <c r="A1" s="2" t="s">
        <v>1777</v>
      </c>
    </row>
    <row r="2" spans="1:1">
      <c r="A2" s="2" t="s">
        <v>2523</v>
      </c>
    </row>
    <row r="3" spans="1:1">
      <c r="A3" s="2" t="s">
        <v>1767</v>
      </c>
    </row>
    <row r="5" spans="1:1">
      <c r="A5" s="2" t="s">
        <v>1692</v>
      </c>
    </row>
    <row r="6" spans="1:1">
      <c r="A6" s="3" t="e">
        <f>予測地点設定!#REF!</f>
        <v>#REF!</v>
      </c>
    </row>
    <row r="8" spans="1:1">
      <c r="A8" s="2" t="s">
        <v>1693</v>
      </c>
    </row>
    <row r="9" spans="1:1">
      <c r="A9" s="2" t="e">
        <f>CONCATENATE(予測地点設定!#REF!,予測地点設定!#REF!,予測地点設定!#REF!)</f>
        <v>#REF!</v>
      </c>
    </row>
    <row r="12" spans="1:1">
      <c r="A12" s="2" t="s">
        <v>1788</v>
      </c>
    </row>
    <row r="13" spans="1:1">
      <c r="A13" s="2" t="s">
        <v>1699</v>
      </c>
    </row>
    <row r="14" spans="1:1">
      <c r="A14" s="3">
        <f>予測地点設定!D7</f>
        <v>0</v>
      </c>
    </row>
    <row r="15" spans="1:1">
      <c r="A15" s="2" t="e">
        <f>予測地点設定!#REF!</f>
        <v>#REF!</v>
      </c>
    </row>
    <row r="16" spans="1:1">
      <c r="A16" s="3">
        <f>予測地点設定!M7</f>
        <v>0</v>
      </c>
    </row>
    <row r="17" spans="1:1">
      <c r="A17" s="2" t="s">
        <v>1700</v>
      </c>
    </row>
    <row r="18" spans="1:1">
      <c r="A18" s="3">
        <f>予測地点設定!D9</f>
        <v>0</v>
      </c>
    </row>
    <row r="19" spans="1:1">
      <c r="A19" s="2" t="e">
        <f>予測地点設定!#REF!</f>
        <v>#REF!</v>
      </c>
    </row>
    <row r="20" spans="1:1">
      <c r="A20" s="3">
        <f>予測地点設定!M9</f>
        <v>0</v>
      </c>
    </row>
    <row r="21" spans="1:1">
      <c r="A21" s="2" t="s">
        <v>1701</v>
      </c>
    </row>
    <row r="22" spans="1:1">
      <c r="A22" s="3">
        <f>予測地点設定!D11</f>
        <v>0</v>
      </c>
    </row>
    <row r="23" spans="1:1">
      <c r="A23" s="2" t="e">
        <f>予測地点設定!#REF!</f>
        <v>#REF!</v>
      </c>
    </row>
    <row r="24" spans="1:1">
      <c r="A24" s="3">
        <f>予測地点設定!M11</f>
        <v>0</v>
      </c>
    </row>
    <row r="25" spans="1:1">
      <c r="A25" s="2" t="s">
        <v>1702</v>
      </c>
    </row>
    <row r="26" spans="1:1">
      <c r="A26" s="3">
        <f>予測地点設定!D13</f>
        <v>0</v>
      </c>
    </row>
    <row r="27" spans="1:1">
      <c r="A27" s="2" t="e">
        <f>予測地点設定!#REF!</f>
        <v>#REF!</v>
      </c>
    </row>
    <row r="28" spans="1:1">
      <c r="A28" s="3">
        <f>予測地点設定!M13</f>
        <v>0</v>
      </c>
    </row>
    <row r="29" spans="1:1">
      <c r="A29" s="2" t="s">
        <v>1703</v>
      </c>
    </row>
    <row r="30" spans="1:1">
      <c r="A30" s="3">
        <f>予測地点設定!D15</f>
        <v>0</v>
      </c>
    </row>
    <row r="31" spans="1:1">
      <c r="A31" s="3" t="e">
        <f>予測地点設定!#REF!</f>
        <v>#REF!</v>
      </c>
    </row>
    <row r="32" spans="1:1">
      <c r="A32" s="3">
        <f>予測地点設定!M15</f>
        <v>0</v>
      </c>
    </row>
    <row r="33" spans="1:1">
      <c r="A33" s="2" t="s">
        <v>1704</v>
      </c>
    </row>
    <row r="34" spans="1:1">
      <c r="A34" s="3">
        <f>予測地点設定!D17</f>
        <v>0</v>
      </c>
    </row>
    <row r="35" spans="1:1">
      <c r="A35" s="3" t="e">
        <f>予測地点設定!#REF!</f>
        <v>#REF!</v>
      </c>
    </row>
    <row r="36" spans="1:1">
      <c r="A36" s="3">
        <f>予測地点設定!M17</f>
        <v>0</v>
      </c>
    </row>
    <row r="37" spans="1:1">
      <c r="A37" s="2" t="s">
        <v>1705</v>
      </c>
    </row>
    <row r="38" spans="1:1">
      <c r="A38" s="3">
        <f>予測地点設定!D19</f>
        <v>0</v>
      </c>
    </row>
    <row r="39" spans="1:1">
      <c r="A39" s="3" t="e">
        <f>予測地点設定!#REF!</f>
        <v>#REF!</v>
      </c>
    </row>
    <row r="40" spans="1:1">
      <c r="A40" s="3">
        <f>予測地点設定!M19</f>
        <v>0</v>
      </c>
    </row>
    <row r="41" spans="1:1">
      <c r="A41" s="2" t="s">
        <v>1706</v>
      </c>
    </row>
    <row r="42" spans="1:1">
      <c r="A42" s="3">
        <f>予測地点設定!D21</f>
        <v>0</v>
      </c>
    </row>
    <row r="43" spans="1:1">
      <c r="A43" s="3" t="e">
        <f>予測地点設定!#REF!</f>
        <v>#REF!</v>
      </c>
    </row>
    <row r="44" spans="1:1">
      <c r="A44" s="3">
        <f>予測地点設定!M21</f>
        <v>0</v>
      </c>
    </row>
    <row r="45" spans="1:1">
      <c r="A45" s="2" t="s">
        <v>1707</v>
      </c>
    </row>
    <row r="46" spans="1:1">
      <c r="A46" s="3">
        <f>予測地点設定!D23</f>
        <v>0</v>
      </c>
    </row>
    <row r="47" spans="1:1">
      <c r="A47" s="3" t="e">
        <f>予測地点設定!#REF!</f>
        <v>#REF!</v>
      </c>
    </row>
    <row r="48" spans="1:1">
      <c r="A48" s="3">
        <f>予測地点設定!M23</f>
        <v>0</v>
      </c>
    </row>
    <row r="49" spans="1:1">
      <c r="A49" s="2" t="s">
        <v>1708</v>
      </c>
    </row>
    <row r="50" spans="1:1">
      <c r="A50" s="3">
        <f>予測地点設定!D25</f>
        <v>0</v>
      </c>
    </row>
    <row r="51" spans="1:1">
      <c r="A51" s="3" t="e">
        <f>予測地点設定!#REF!</f>
        <v>#REF!</v>
      </c>
    </row>
    <row r="52" spans="1:1">
      <c r="A52" s="3">
        <f>予測地点設定!M25</f>
        <v>0</v>
      </c>
    </row>
    <row r="53" spans="1:1">
      <c r="A53" s="2" t="s">
        <v>1709</v>
      </c>
    </row>
    <row r="54" spans="1:1">
      <c r="A54" s="3">
        <f>予測地点設定!S7</f>
        <v>0</v>
      </c>
    </row>
    <row r="55" spans="1:1">
      <c r="A55" s="3" t="e">
        <f>予測地点設定!#REF!</f>
        <v>#REF!</v>
      </c>
    </row>
    <row r="56" spans="1:1">
      <c r="A56" s="3">
        <f>予測地点設定!AB7</f>
        <v>0</v>
      </c>
    </row>
    <row r="57" spans="1:1">
      <c r="A57" s="2" t="s">
        <v>1710</v>
      </c>
    </row>
    <row r="58" spans="1:1">
      <c r="A58" s="3">
        <f>予測地点設定!S9</f>
        <v>0</v>
      </c>
    </row>
    <row r="59" spans="1:1">
      <c r="A59" s="3" t="s">
        <v>4732</v>
      </c>
    </row>
    <row r="60" spans="1:1">
      <c r="A60" s="3">
        <f>予測地点設定!AB9</f>
        <v>0</v>
      </c>
    </row>
    <row r="61" spans="1:1">
      <c r="A61" s="2" t="s">
        <v>1711</v>
      </c>
    </row>
    <row r="62" spans="1:1">
      <c r="A62" s="3">
        <f>予測地点設定!S11</f>
        <v>0</v>
      </c>
    </row>
    <row r="63" spans="1:1">
      <c r="A63" s="3" t="e">
        <f>予測地点設定!#REF!</f>
        <v>#REF!</v>
      </c>
    </row>
    <row r="64" spans="1:1">
      <c r="A64" s="3">
        <f>予測地点設定!AB11</f>
        <v>0</v>
      </c>
    </row>
    <row r="65" spans="1:1">
      <c r="A65" s="2" t="s">
        <v>1712</v>
      </c>
    </row>
    <row r="66" spans="1:1">
      <c r="A66" s="3">
        <f>予測地点設定!S13</f>
        <v>0</v>
      </c>
    </row>
    <row r="67" spans="1:1">
      <c r="A67" s="3" t="e">
        <f>予測地点設定!#REF!</f>
        <v>#REF!</v>
      </c>
    </row>
    <row r="68" spans="1:1">
      <c r="A68" s="3">
        <f>予測地点設定!AB13</f>
        <v>0</v>
      </c>
    </row>
    <row r="69" spans="1:1">
      <c r="A69" s="2" t="s">
        <v>1713</v>
      </c>
    </row>
    <row r="70" spans="1:1">
      <c r="A70" s="3">
        <f>予測地点設定!S15</f>
        <v>0</v>
      </c>
    </row>
    <row r="71" spans="1:1">
      <c r="A71" s="3" t="e">
        <f>予測地点設定!#REF!</f>
        <v>#REF!</v>
      </c>
    </row>
    <row r="72" spans="1:1">
      <c r="A72" s="3">
        <f>予測地点設定!AB15</f>
        <v>0</v>
      </c>
    </row>
    <row r="73" spans="1:1">
      <c r="A73" s="2" t="s">
        <v>1714</v>
      </c>
    </row>
    <row r="74" spans="1:1">
      <c r="A74" s="3">
        <f>予測地点設定!S17</f>
        <v>0</v>
      </c>
    </row>
    <row r="75" spans="1:1">
      <c r="A75" s="3" t="e">
        <f>予測地点設定!#REF!</f>
        <v>#REF!</v>
      </c>
    </row>
    <row r="76" spans="1:1">
      <c r="A76" s="3">
        <f>予測地点設定!AB17</f>
        <v>0</v>
      </c>
    </row>
    <row r="77" spans="1:1">
      <c r="A77" s="2" t="s">
        <v>1715</v>
      </c>
    </row>
    <row r="78" spans="1:1">
      <c r="A78" s="3">
        <f>予測地点設定!S19</f>
        <v>0</v>
      </c>
    </row>
    <row r="79" spans="1:1">
      <c r="A79" s="3" t="e">
        <f>予測地点設定!#REF!</f>
        <v>#REF!</v>
      </c>
    </row>
    <row r="80" spans="1:1">
      <c r="A80" s="3">
        <f>予測地点設定!AB19</f>
        <v>0</v>
      </c>
    </row>
    <row r="81" spans="1:1">
      <c r="A81" s="2" t="s">
        <v>1716</v>
      </c>
    </row>
    <row r="82" spans="1:1">
      <c r="A82" s="3">
        <f>予測地点設定!S21</f>
        <v>0</v>
      </c>
    </row>
    <row r="83" spans="1:1">
      <c r="A83" s="3" t="e">
        <f>予測地点設定!#REF!</f>
        <v>#REF!</v>
      </c>
    </row>
    <row r="84" spans="1:1">
      <c r="A84" s="3">
        <f>予測地点設定!AB21</f>
        <v>0</v>
      </c>
    </row>
    <row r="85" spans="1:1">
      <c r="A85" s="2" t="s">
        <v>1717</v>
      </c>
    </row>
    <row r="86" spans="1:1">
      <c r="A86" s="3">
        <f>予測地点設定!S23</f>
        <v>0</v>
      </c>
    </row>
    <row r="87" spans="1:1">
      <c r="A87" s="3" t="e">
        <f>予測地点設定!#REF!</f>
        <v>#REF!</v>
      </c>
    </row>
    <row r="88" spans="1:1">
      <c r="A88" s="3">
        <f>予測地点設定!AB23</f>
        <v>0</v>
      </c>
    </row>
    <row r="89" spans="1:1">
      <c r="A89" s="2" t="s">
        <v>1718</v>
      </c>
    </row>
    <row r="90" spans="1:1">
      <c r="A90" s="3">
        <f>予測地点設定!S25</f>
        <v>0</v>
      </c>
    </row>
    <row r="91" spans="1:1">
      <c r="A91" s="3" t="e">
        <f>予測地点設定!#REF!</f>
        <v>#REF!</v>
      </c>
    </row>
    <row r="92" spans="1:1">
      <c r="A92" s="3">
        <f>予測地点設定!AB25</f>
        <v>0</v>
      </c>
    </row>
    <row r="93" spans="1:1">
      <c r="A93" s="2" t="s">
        <v>1778</v>
      </c>
    </row>
    <row r="94" spans="1:1">
      <c r="A94" s="2" t="s">
        <v>1719</v>
      </c>
    </row>
    <row r="95" spans="1:1">
      <c r="A95" s="3" t="e">
        <f>sheet2!B21</f>
        <v>#REF!</v>
      </c>
    </row>
    <row r="97" spans="1:1">
      <c r="A97" s="2" t="s">
        <v>4717</v>
      </c>
    </row>
    <row r="98" spans="1:1">
      <c r="A98" s="3" t="e">
        <f>#REF!</f>
        <v>#REF!</v>
      </c>
    </row>
    <row r="100" spans="1:1">
      <c r="A100" s="2" t="s">
        <v>1720</v>
      </c>
    </row>
    <row r="101" spans="1:1">
      <c r="A101" s="2" t="e">
        <f>CONCATENATE(予測地点設定!#REF!,予測地点設定!#REF!,予測地点設定!#REF!)</f>
        <v>#REF!</v>
      </c>
    </row>
    <row r="102" spans="1:1">
      <c r="A102" s="2" t="e">
        <f>予測地点設定!#REF!</f>
        <v>#REF!</v>
      </c>
    </row>
    <row r="103" spans="1:1">
      <c r="A103" s="2" t="s">
        <v>1721</v>
      </c>
    </row>
    <row r="104" spans="1:1">
      <c r="A104" s="3" t="e">
        <f>#REF!</f>
        <v>#REF!</v>
      </c>
    </row>
    <row r="106" spans="1:1">
      <c r="A106" s="2" t="s">
        <v>1694</v>
      </c>
    </row>
    <row r="107" spans="1:1">
      <c r="A107" s="3" t="e">
        <f>#REF!</f>
        <v>#REF!</v>
      </c>
    </row>
    <row r="109" spans="1:1">
      <c r="A109" s="2" t="s">
        <v>1695</v>
      </c>
    </row>
    <row r="110" spans="1:1">
      <c r="A110" s="3" t="e">
        <f>#REF!</f>
        <v>#REF!</v>
      </c>
    </row>
    <row r="112" spans="1:1">
      <c r="A112" s="2" t="s">
        <v>1644</v>
      </c>
    </row>
    <row r="113" spans="1:1">
      <c r="A113" s="3" t="e">
        <f>#REF!</f>
        <v>#REF!</v>
      </c>
    </row>
    <row r="115" spans="1:1">
      <c r="A115" s="2" t="s">
        <v>2503</v>
      </c>
    </row>
    <row r="116" spans="1:1">
      <c r="A116" s="2" t="str">
        <f>IF(sheet1!AG35=0,"-","積算降水量プラン")</f>
        <v>-</v>
      </c>
    </row>
    <row r="117" spans="1:1">
      <c r="A117" s="2" t="s">
        <v>2515</v>
      </c>
    </row>
    <row r="118" spans="1:1">
      <c r="A118" s="2" t="str">
        <f>IF(sheet1!AG39=0,"-","台風強化プラン")</f>
        <v>-</v>
      </c>
    </row>
    <row r="119" spans="1:1">
      <c r="A119" s="2" t="s">
        <v>1780</v>
      </c>
    </row>
    <row r="122" spans="1:1">
      <c r="A122" s="2" t="s">
        <v>1722</v>
      </c>
    </row>
    <row r="123" spans="1:1">
      <c r="A123" s="2" t="e">
        <f>#REF!</f>
        <v>#REF!</v>
      </c>
    </row>
    <row r="125" spans="1:1">
      <c r="A125" s="2" t="s">
        <v>2504</v>
      </c>
    </row>
    <row r="126" spans="1:1">
      <c r="A126" s="2" t="e">
        <f>IF(#REF!=0,"なし","あり")</f>
        <v>#REF!</v>
      </c>
    </row>
    <row r="127" spans="1:1">
      <c r="A127" s="2" t="e">
        <f>IF(#REF!=0,"なし",sheet2!I3)</f>
        <v>#REF!</v>
      </c>
    </row>
    <row r="128" spans="1:1">
      <c r="A128" s="2" t="e">
        <f>IF(#REF!=0,"なし",sheet2!I4)</f>
        <v>#REF!</v>
      </c>
    </row>
    <row r="130" spans="1:1">
      <c r="A130" s="2" t="s">
        <v>1639</v>
      </c>
    </row>
    <row r="131" spans="1:1">
      <c r="A131" s="4" t="s">
        <v>1785</v>
      </c>
    </row>
    <row r="132" spans="1:1">
      <c r="A132" s="2" t="e">
        <f>A180</f>
        <v>#REF!</v>
      </c>
    </row>
    <row r="133" spans="1:1">
      <c r="A133" s="2" t="e">
        <f>A181</f>
        <v>#REF!</v>
      </c>
    </row>
    <row r="134" spans="1:1">
      <c r="A134" s="2" t="e">
        <f>A182</f>
        <v>#REF!</v>
      </c>
    </row>
    <row r="135" spans="1:1">
      <c r="A135" s="4" t="s">
        <v>1785</v>
      </c>
    </row>
    <row r="136" spans="1:1">
      <c r="A136" s="2" t="e">
        <f>A184</f>
        <v>#REF!</v>
      </c>
    </row>
    <row r="137" spans="1:1">
      <c r="A137" s="2" t="e">
        <f>A185</f>
        <v>#REF!</v>
      </c>
    </row>
    <row r="138" spans="1:1">
      <c r="A138" s="2" t="e">
        <f>A186</f>
        <v>#REF!</v>
      </c>
    </row>
    <row r="140" spans="1:1">
      <c r="A140" s="2" t="s">
        <v>1781</v>
      </c>
    </row>
    <row r="141" spans="1:1">
      <c r="A141" s="2" t="s">
        <v>1767</v>
      </c>
    </row>
    <row r="143" spans="1:1">
      <c r="A143" s="2" t="s">
        <v>1723</v>
      </c>
    </row>
    <row r="144" spans="1:1">
      <c r="A144" s="2" t="s">
        <v>1767</v>
      </c>
    </row>
    <row r="146" spans="1:1">
      <c r="A146" s="2" t="s">
        <v>1782</v>
      </c>
    </row>
    <row r="147" spans="1:1">
      <c r="A147" s="2" t="e">
        <f>sheet2!I3</f>
        <v>#REF!</v>
      </c>
    </row>
    <row r="149" spans="1:1">
      <c r="A149" s="2" t="s">
        <v>1783</v>
      </c>
    </row>
    <row r="150" spans="1:1">
      <c r="A150" s="2" t="e">
        <f>sheet2!I4</f>
        <v>#REF!</v>
      </c>
    </row>
    <row r="152" spans="1:1">
      <c r="A152" s="2" t="s">
        <v>2505</v>
      </c>
    </row>
    <row r="155" spans="1:1">
      <c r="A155" s="2" t="s">
        <v>1779</v>
      </c>
    </row>
    <row r="156" spans="1:1">
      <c r="A156" s="2" t="s">
        <v>1766</v>
      </c>
    </row>
    <row r="157" spans="1:1">
      <c r="A157" s="2" t="s">
        <v>1768</v>
      </c>
    </row>
    <row r="159" spans="1:1">
      <c r="A159" s="2" t="s">
        <v>1724</v>
      </c>
    </row>
    <row r="160" spans="1:1">
      <c r="A160" s="2" t="s">
        <v>1784</v>
      </c>
    </row>
    <row r="161" spans="1:1">
      <c r="A161" s="2" t="s">
        <v>1769</v>
      </c>
    </row>
    <row r="163" spans="1:1">
      <c r="A163" s="2" t="s">
        <v>2516</v>
      </c>
    </row>
    <row r="164" spans="1:1">
      <c r="A164" s="2" t="s">
        <v>1725</v>
      </c>
    </row>
    <row r="165" spans="1:1">
      <c r="A165" s="2" t="s">
        <v>1726</v>
      </c>
    </row>
    <row r="169" spans="1:1">
      <c r="A169" s="2" t="s">
        <v>1727</v>
      </c>
    </row>
    <row r="173" spans="1:1">
      <c r="A173" s="2" t="s">
        <v>1728</v>
      </c>
    </row>
    <row r="177" spans="1:1">
      <c r="A177" s="2" t="s">
        <v>1729</v>
      </c>
    </row>
    <row r="178" spans="1:1">
      <c r="A178" s="4" t="s">
        <v>1772</v>
      </c>
    </row>
    <row r="179" spans="1:1">
      <c r="A179" s="4" t="s">
        <v>1785</v>
      </c>
    </row>
    <row r="180" spans="1:1">
      <c r="A180" s="164" t="e">
        <f>予測地点設定!#REF!</f>
        <v>#REF!</v>
      </c>
    </row>
    <row r="181" spans="1:1">
      <c r="A181" s="164" t="e">
        <f>予測地点設定!#REF!</f>
        <v>#REF!</v>
      </c>
    </row>
    <row r="182" spans="1:1">
      <c r="A182" s="164" t="e">
        <f>予測地点設定!#REF!</f>
        <v>#REF!</v>
      </c>
    </row>
    <row r="183" spans="1:1">
      <c r="A183" s="4" t="s">
        <v>1786</v>
      </c>
    </row>
    <row r="184" spans="1:1">
      <c r="A184" s="164" t="e">
        <f>予測地点設定!#REF!</f>
        <v>#REF!</v>
      </c>
    </row>
    <row r="185" spans="1:1">
      <c r="A185" s="164" t="e">
        <f>予測地点設定!#REF!</f>
        <v>#REF!</v>
      </c>
    </row>
    <row r="186" spans="1:1">
      <c r="A186" s="164" t="e">
        <f>予測地点設定!#REF!</f>
        <v>#REF!</v>
      </c>
    </row>
    <row r="187" spans="1:1">
      <c r="A187" s="4" t="s">
        <v>1787</v>
      </c>
    </row>
    <row r="188" spans="1:1">
      <c r="A188" s="4" t="e">
        <f>sheet2!B21</f>
        <v>#REF!</v>
      </c>
    </row>
    <row r="189" spans="1:1">
      <c r="A189" s="4"/>
    </row>
    <row r="190" spans="1:1">
      <c r="A190" s="4" t="s">
        <v>1773</v>
      </c>
    </row>
    <row r="191" spans="1:1">
      <c r="A191" s="4" t="s">
        <v>1785</v>
      </c>
    </row>
    <row r="192" spans="1:1">
      <c r="A192" s="4" t="e">
        <f>予測地点設定!#REF!</f>
        <v>#REF!</v>
      </c>
    </row>
    <row r="193" spans="1:1">
      <c r="A193" s="164" t="e">
        <f>予測地点設定!#REF!</f>
        <v>#REF!</v>
      </c>
    </row>
    <row r="194" spans="1:1">
      <c r="A194" s="164" t="e">
        <f>予測地点設定!#REF!</f>
        <v>#REF!</v>
      </c>
    </row>
    <row r="195" spans="1:1">
      <c r="A195" s="4" t="s">
        <v>1786</v>
      </c>
    </row>
    <row r="196" spans="1:1">
      <c r="A196" s="164" t="e">
        <f>予測地点設定!#REF!</f>
        <v>#REF!</v>
      </c>
    </row>
    <row r="197" spans="1:1">
      <c r="A197" s="164" t="e">
        <f>予測地点設定!#REF!</f>
        <v>#REF!</v>
      </c>
    </row>
    <row r="198" spans="1:1">
      <c r="A198" s="164" t="e">
        <f>予測地点設定!#REF!</f>
        <v>#REF!</v>
      </c>
    </row>
    <row r="199" spans="1:1">
      <c r="A199" s="4" t="s">
        <v>1787</v>
      </c>
    </row>
    <row r="200" spans="1:1">
      <c r="A200" s="4" t="e">
        <f>予測地点設定!#REF!</f>
        <v>#REF!</v>
      </c>
    </row>
    <row r="201" spans="1:1">
      <c r="A201" s="4"/>
    </row>
    <row r="202" spans="1:1">
      <c r="A202" s="4" t="s">
        <v>1774</v>
      </c>
    </row>
    <row r="203" spans="1:1">
      <c r="A203" s="4" t="s">
        <v>1785</v>
      </c>
    </row>
    <row r="204" spans="1:1">
      <c r="A204" s="164" t="e">
        <f>予測地点設定!#REF!</f>
        <v>#REF!</v>
      </c>
    </row>
    <row r="205" spans="1:1">
      <c r="A205" s="164" t="e">
        <f>予測地点設定!#REF!</f>
        <v>#REF!</v>
      </c>
    </row>
    <row r="206" spans="1:1">
      <c r="A206" s="164" t="e">
        <f>予測地点設定!#REF!</f>
        <v>#REF!</v>
      </c>
    </row>
    <row r="207" spans="1:1">
      <c r="A207" s="4" t="s">
        <v>1786</v>
      </c>
    </row>
    <row r="208" spans="1:1">
      <c r="A208" s="164" t="e">
        <f>予測地点設定!#REF!</f>
        <v>#REF!</v>
      </c>
    </row>
    <row r="209" spans="1:1">
      <c r="A209" s="164" t="e">
        <f>予測地点設定!#REF!</f>
        <v>#REF!</v>
      </c>
    </row>
    <row r="210" spans="1:1">
      <c r="A210" s="164" t="e">
        <f>予測地点設定!#REF!</f>
        <v>#REF!</v>
      </c>
    </row>
    <row r="211" spans="1:1">
      <c r="A211" s="4" t="s">
        <v>1787</v>
      </c>
    </row>
    <row r="212" spans="1:1">
      <c r="A212" s="164" t="e">
        <f>予測地点設定!#REF!</f>
        <v>#REF!</v>
      </c>
    </row>
    <row r="213" spans="1:1">
      <c r="A213" s="4"/>
    </row>
    <row r="214" spans="1:1">
      <c r="A214" s="4" t="s">
        <v>1775</v>
      </c>
    </row>
    <row r="215" spans="1:1">
      <c r="A215" s="4" t="s">
        <v>1785</v>
      </c>
    </row>
    <row r="216" spans="1:1">
      <c r="A216" s="164" t="e">
        <f>予測地点設定!#REF!</f>
        <v>#REF!</v>
      </c>
    </row>
    <row r="217" spans="1:1">
      <c r="A217" s="164" t="e">
        <f>予測地点設定!#REF!</f>
        <v>#REF!</v>
      </c>
    </row>
    <row r="218" spans="1:1">
      <c r="A218" s="164" t="e">
        <f>予測地点設定!#REF!</f>
        <v>#REF!</v>
      </c>
    </row>
    <row r="219" spans="1:1">
      <c r="A219" s="4" t="s">
        <v>1786</v>
      </c>
    </row>
    <row r="220" spans="1:1">
      <c r="A220" s="164" t="e">
        <f>予測地点設定!#REF!</f>
        <v>#REF!</v>
      </c>
    </row>
    <row r="221" spans="1:1">
      <c r="A221" s="164" t="e">
        <f>予測地点設定!#REF!</f>
        <v>#REF!</v>
      </c>
    </row>
    <row r="222" spans="1:1">
      <c r="A222" s="164" t="e">
        <f>予測地点設定!#REF!</f>
        <v>#REF!</v>
      </c>
    </row>
    <row r="223" spans="1:1">
      <c r="A223" s="4" t="s">
        <v>1787</v>
      </c>
    </row>
    <row r="224" spans="1:1">
      <c r="A224" s="164" t="e">
        <f>予測地点設定!#REF!</f>
        <v>#REF!</v>
      </c>
    </row>
    <row r="225" spans="1:1">
      <c r="A225" s="4"/>
    </row>
    <row r="226" spans="1:1">
      <c r="A226" s="4" t="s">
        <v>1776</v>
      </c>
    </row>
    <row r="227" spans="1:1">
      <c r="A227" s="4" t="s">
        <v>1785</v>
      </c>
    </row>
    <row r="228" spans="1:1">
      <c r="A228" s="164" t="e">
        <f>予測地点設定!#REF!</f>
        <v>#REF!</v>
      </c>
    </row>
    <row r="229" spans="1:1">
      <c r="A229" s="164" t="e">
        <f>予測地点設定!#REF!</f>
        <v>#REF!</v>
      </c>
    </row>
    <row r="230" spans="1:1">
      <c r="A230" s="164" t="e">
        <f>予測地点設定!#REF!</f>
        <v>#REF!</v>
      </c>
    </row>
    <row r="231" spans="1:1">
      <c r="A231" s="4" t="s">
        <v>1786</v>
      </c>
    </row>
    <row r="232" spans="1:1">
      <c r="A232" s="164" t="e">
        <f>予測地点設定!#REF!</f>
        <v>#REF!</v>
      </c>
    </row>
    <row r="233" spans="1:1">
      <c r="A233" s="164" t="e">
        <f>予測地点設定!#REF!</f>
        <v>#REF!</v>
      </c>
    </row>
    <row r="234" spans="1:1">
      <c r="A234" s="164" t="e">
        <f>予測地点設定!#REF!</f>
        <v>#REF!</v>
      </c>
    </row>
    <row r="235" spans="1:1">
      <c r="A235" s="4" t="s">
        <v>1787</v>
      </c>
    </row>
    <row r="236" spans="1:1">
      <c r="A236" s="164" t="e">
        <f>予測地点設定!#REF!</f>
        <v>#REF!</v>
      </c>
    </row>
    <row r="237" spans="1:1">
      <c r="A237" s="4"/>
    </row>
    <row r="238" spans="1:1">
      <c r="A238" s="2" t="s">
        <v>1770</v>
      </c>
    </row>
    <row r="239" spans="1:1">
      <c r="A239" s="4" t="s">
        <v>1771</v>
      </c>
    </row>
    <row r="240" spans="1:1">
      <c r="A240" s="4" t="s">
        <v>1785</v>
      </c>
    </row>
    <row r="241" spans="1:1">
      <c r="A241" s="164" t="e">
        <f>予測地点設定!#REF!</f>
        <v>#REF!</v>
      </c>
    </row>
    <row r="242" spans="1:1">
      <c r="A242" s="164" t="e">
        <f>予測地点設定!#REF!</f>
        <v>#REF!</v>
      </c>
    </row>
    <row r="243" spans="1:1">
      <c r="A243" s="164" t="e">
        <f>予測地点設定!#REF!</f>
        <v>#REF!</v>
      </c>
    </row>
    <row r="244" spans="1:1">
      <c r="A244" s="4" t="s">
        <v>1786</v>
      </c>
    </row>
    <row r="245" spans="1:1">
      <c r="A245" s="164" t="e">
        <f>予測地点設定!#REF!</f>
        <v>#REF!</v>
      </c>
    </row>
    <row r="246" spans="1:1">
      <c r="A246" s="164" t="e">
        <f>予測地点設定!#REF!</f>
        <v>#REF!</v>
      </c>
    </row>
    <row r="247" spans="1:1">
      <c r="A247" s="164" t="e">
        <f>予測地点設定!#REF!</f>
        <v>#REF!</v>
      </c>
    </row>
    <row r="248" spans="1:1">
      <c r="A248" s="4" t="s">
        <v>1787</v>
      </c>
    </row>
    <row r="249" spans="1:1">
      <c r="A249" s="164" t="e">
        <f>予測地点設定!#REF!</f>
        <v>#REF!</v>
      </c>
    </row>
    <row r="250" spans="1:1">
      <c r="A250" s="4"/>
    </row>
    <row r="251" spans="1:1">
      <c r="A251" s="2" t="s">
        <v>1730</v>
      </c>
    </row>
    <row r="252" spans="1:1">
      <c r="A252" s="4" t="s">
        <v>1785</v>
      </c>
    </row>
    <row r="253" spans="1:1">
      <c r="A253" s="4" t="e">
        <f>A180</f>
        <v>#REF!</v>
      </c>
    </row>
    <row r="254" spans="1:1">
      <c r="A254" s="4" t="e">
        <f>A181</f>
        <v>#REF!</v>
      </c>
    </row>
    <row r="255" spans="1:1">
      <c r="A255" s="4" t="e">
        <f>A182</f>
        <v>#REF!</v>
      </c>
    </row>
    <row r="256" spans="1:1">
      <c r="A256" s="4" t="s">
        <v>1786</v>
      </c>
    </row>
    <row r="257" spans="1:1">
      <c r="A257" s="4" t="e">
        <f>A184</f>
        <v>#REF!</v>
      </c>
    </row>
    <row r="258" spans="1:1">
      <c r="A258" s="4" t="e">
        <f>A185</f>
        <v>#REF!</v>
      </c>
    </row>
    <row r="259" spans="1:1">
      <c r="A259" s="4" t="e">
        <f>A186</f>
        <v>#REF!</v>
      </c>
    </row>
    <row r="260" spans="1:1">
      <c r="A260" s="4" t="s">
        <v>1787</v>
      </c>
    </row>
    <row r="261" spans="1:1">
      <c r="A261" s="4" t="e">
        <f>A188</f>
        <v>#REF!</v>
      </c>
    </row>
    <row r="262" spans="1:1">
      <c r="A262" s="4"/>
    </row>
    <row r="263" spans="1:1">
      <c r="A263" s="2" t="s">
        <v>2506</v>
      </c>
    </row>
    <row r="264" spans="1:1">
      <c r="A264" s="4" t="e">
        <f>VLOOKUP(予測地点設定!#REF!,予測地点設定!AM2:AN15,2,0)</f>
        <v>#REF!</v>
      </c>
    </row>
    <row r="265" spans="1:1">
      <c r="A265" s="4" t="e">
        <f>VLOOKUP(予測地点設定!D39,予測地点設定!AM2:AN15,2,0)</f>
        <v>#N/A</v>
      </c>
    </row>
    <row r="266" spans="1:1">
      <c r="A266" s="4" t="e">
        <f>VLOOKUP(予測地点設定!#REF!,予測地点設定!AM2:AN15,2,0)</f>
        <v>#REF!</v>
      </c>
    </row>
    <row r="267" spans="1:1">
      <c r="A267" s="4" t="e">
        <f>VLOOKUP(予測地点設定!#REF!,予測地点設定!AM2:AN15,2,0)</f>
        <v>#REF!</v>
      </c>
    </row>
    <row r="268" spans="1:1">
      <c r="A268" s="4" t="e">
        <f>VLOOKUP(予測地点設定!#REF!,予測地点設定!AM2:AN15,2,0)</f>
        <v>#REF!</v>
      </c>
    </row>
    <row r="270" spans="1:1">
      <c r="A270" s="2" t="s">
        <v>2508</v>
      </c>
    </row>
    <row r="271" spans="1:1">
      <c r="A271" s="4">
        <f>VLOOKUP(予測地点設定!D38,予測地点設定!AM2:AN15,2,0)</f>
        <v>5</v>
      </c>
    </row>
    <row r="273" spans="1:1">
      <c r="A273" s="2" t="s">
        <v>2509</v>
      </c>
    </row>
    <row r="274" spans="1:1">
      <c r="A274" s="2" t="str">
        <f>予測地点設定!D42</f>
        <v>不要</v>
      </c>
    </row>
    <row r="276" spans="1:1">
      <c r="A276" s="2" t="s">
        <v>2510</v>
      </c>
    </row>
    <row r="277" spans="1:1">
      <c r="A277" s="2" t="str">
        <f>予測地点設定!U38</f>
        <v>不要</v>
      </c>
    </row>
    <row r="279" spans="1:1">
      <c r="A279" s="2" t="s">
        <v>2511</v>
      </c>
    </row>
    <row r="280" spans="1:1">
      <c r="A280" s="2">
        <f>予測地点設定!U42</f>
        <v>0</v>
      </c>
    </row>
    <row r="282" spans="1:1">
      <c r="A282" s="2" t="s">
        <v>2512</v>
      </c>
    </row>
    <row r="283" spans="1:1">
      <c r="A283" s="2">
        <f>予測地点設定!B47</f>
        <v>0</v>
      </c>
    </row>
    <row r="284" spans="1:1">
      <c r="A284" s="2">
        <f>予測地点設定!H47</f>
        <v>0</v>
      </c>
    </row>
    <row r="286" spans="1:1">
      <c r="A286" s="2" t="s">
        <v>2513</v>
      </c>
    </row>
    <row r="287" spans="1:1">
      <c r="A287" s="2" t="str">
        <f>予測地点設定!B50</f>
        <v>地点①</v>
      </c>
    </row>
    <row r="288" spans="1:1">
      <c r="A288" s="2">
        <f>予測地点設定!H50</f>
        <v>0</v>
      </c>
    </row>
    <row r="290" spans="1:1">
      <c r="A290" s="2" t="s">
        <v>2514</v>
      </c>
    </row>
    <row r="291" spans="1:1">
      <c r="A291" s="2" t="str">
        <f>予測地点設定!U47</f>
        <v>かつ</v>
      </c>
    </row>
    <row r="292" spans="1:1">
      <c r="A292" s="2">
        <f>予測地点設定!U50</f>
        <v>0</v>
      </c>
    </row>
    <row r="293" spans="1:1">
      <c r="A293" s="2">
        <f>予測地点設定!U53</f>
        <v>0</v>
      </c>
    </row>
    <row r="295" spans="1:1">
      <c r="A295" s="2" t="s">
        <v>4623</v>
      </c>
    </row>
    <row r="296" spans="1:1">
      <c r="A296" s="2" t="s">
        <v>4624</v>
      </c>
    </row>
    <row r="297" spans="1:1">
      <c r="A297" s="2">
        <f>予測地点設定!F69</f>
        <v>0</v>
      </c>
    </row>
    <row r="298" spans="1:1">
      <c r="A298" s="2">
        <f>予測地点設定!J69</f>
        <v>0</v>
      </c>
    </row>
    <row r="299" spans="1:1">
      <c r="A299" s="2" t="s">
        <v>4625</v>
      </c>
    </row>
    <row r="300" spans="1:1">
      <c r="A300" s="2">
        <f>予測地点設定!N69</f>
        <v>0</v>
      </c>
    </row>
    <row r="302" spans="1:1">
      <c r="A302" s="2" t="s">
        <v>4626</v>
      </c>
    </row>
    <row r="303" spans="1:1">
      <c r="A303" s="2">
        <f>予測地点設定!F70</f>
        <v>0</v>
      </c>
    </row>
    <row r="304" spans="1:1">
      <c r="A304" s="2" t="str">
        <f>予測地点設定!K70</f>
        <v>不要</v>
      </c>
    </row>
    <row r="305" spans="1:1">
      <c r="A305" s="2" t="s">
        <v>4625</v>
      </c>
    </row>
    <row r="306" spans="1:1">
      <c r="A306" s="2">
        <f>予測地点設定!N70</f>
        <v>0</v>
      </c>
    </row>
    <row r="308" spans="1:1">
      <c r="A308" s="2" t="s">
        <v>4627</v>
      </c>
    </row>
    <row r="309" spans="1:1">
      <c r="A309" s="2">
        <f>予測地点設定!F71</f>
        <v>0</v>
      </c>
    </row>
    <row r="310" spans="1:1">
      <c r="A310" s="2" t="str">
        <f>予測地点設定!K71</f>
        <v>不要</v>
      </c>
    </row>
    <row r="311" spans="1:1">
      <c r="A311" s="2" t="s">
        <v>4625</v>
      </c>
    </row>
    <row r="312" spans="1:1">
      <c r="A312" s="4">
        <f>予測地点設定!N71</f>
        <v>0</v>
      </c>
    </row>
    <row r="313" spans="1:1">
      <c r="A313" s="4"/>
    </row>
    <row r="314" spans="1:1">
      <c r="A314" s="2" t="s">
        <v>4628</v>
      </c>
    </row>
    <row r="315" spans="1:1">
      <c r="A315" s="2">
        <f>予測地点設定!F72</f>
        <v>0</v>
      </c>
    </row>
    <row r="316" spans="1:1">
      <c r="A316" s="2" t="str">
        <f>予測地点設定!K72</f>
        <v>不要</v>
      </c>
    </row>
    <row r="317" spans="1:1">
      <c r="A317" s="2" t="s">
        <v>4625</v>
      </c>
    </row>
    <row r="318" spans="1:1">
      <c r="A318" s="4">
        <f>予測地点設定!N72</f>
        <v>0</v>
      </c>
    </row>
    <row r="319" spans="1:1">
      <c r="A319" s="4"/>
    </row>
    <row r="320" spans="1:1">
      <c r="A320" s="2" t="s">
        <v>4629</v>
      </c>
    </row>
    <row r="321" spans="1:1">
      <c r="A321" s="2">
        <f>予測地点設定!F73</f>
        <v>0</v>
      </c>
    </row>
    <row r="322" spans="1:1">
      <c r="A322" s="2" t="str">
        <f>予測地点設定!K73</f>
        <v>不要</v>
      </c>
    </row>
    <row r="323" spans="1:1">
      <c r="A323" s="2" t="s">
        <v>4625</v>
      </c>
    </row>
    <row r="324" spans="1:1">
      <c r="A324" s="2">
        <f>予測地点設定!N73</f>
        <v>0</v>
      </c>
    </row>
    <row r="326" spans="1:1">
      <c r="A326" s="2" t="s">
        <v>4630</v>
      </c>
    </row>
    <row r="327" spans="1:1">
      <c r="A327" s="2" t="e">
        <f>予測地点設定!#REF!</f>
        <v>#REF!</v>
      </c>
    </row>
    <row r="328" spans="1:1">
      <c r="A328" s="2" t="e">
        <f>予測地点設定!#REF!</f>
        <v>#REF!</v>
      </c>
    </row>
    <row r="329" spans="1:1">
      <c r="A329" s="2" t="s">
        <v>4625</v>
      </c>
    </row>
    <row r="330" spans="1:1">
      <c r="A330" s="2" t="e">
        <f>予測地点設定!#REF!</f>
        <v>#REF!</v>
      </c>
    </row>
    <row r="332" spans="1:1">
      <c r="A332" s="2" t="s">
        <v>4631</v>
      </c>
    </row>
    <row r="333" spans="1:1">
      <c r="A333" s="2" t="e">
        <f>予測地点設定!#REF!</f>
        <v>#REF!</v>
      </c>
    </row>
    <row r="334" spans="1:1">
      <c r="A334" s="2" t="e">
        <f>予測地点設定!#REF!</f>
        <v>#REF!</v>
      </c>
    </row>
    <row r="335" spans="1:1">
      <c r="A335" s="2" t="s">
        <v>4625</v>
      </c>
    </row>
    <row r="336" spans="1:1">
      <c r="A336" s="2" t="e">
        <f>予測地点設定!#REF!</f>
        <v>#REF!</v>
      </c>
    </row>
    <row r="338" spans="1:1">
      <c r="A338" s="2" t="s">
        <v>4632</v>
      </c>
    </row>
    <row r="339" spans="1:1">
      <c r="A339" s="2" t="e">
        <f>予測地点設定!#REF!</f>
        <v>#REF!</v>
      </c>
    </row>
    <row r="340" spans="1:1">
      <c r="A340" s="2" t="e">
        <f>予測地点設定!#REF!</f>
        <v>#REF!</v>
      </c>
    </row>
    <row r="341" spans="1:1">
      <c r="A341" s="2" t="s">
        <v>4625</v>
      </c>
    </row>
    <row r="342" spans="1:1">
      <c r="A342" s="2" t="e">
        <f>予測地点設定!#REF!</f>
        <v>#REF!</v>
      </c>
    </row>
    <row r="344" spans="1:1">
      <c r="A344" s="2" t="s">
        <v>4633</v>
      </c>
    </row>
    <row r="345" spans="1:1">
      <c r="A345" s="2" t="e">
        <f>予測地点設定!#REF!</f>
        <v>#REF!</v>
      </c>
    </row>
    <row r="346" spans="1:1">
      <c r="A346" s="2" t="e">
        <f>予測地点設定!#REF!</f>
        <v>#REF!</v>
      </c>
    </row>
    <row r="347" spans="1:1">
      <c r="A347" s="2" t="s">
        <v>4625</v>
      </c>
    </row>
    <row r="348" spans="1:1">
      <c r="A348" s="2" t="e">
        <f>予測地点設定!#REF!</f>
        <v>#REF!</v>
      </c>
    </row>
    <row r="350" spans="1:1">
      <c r="A350" s="2" t="s">
        <v>4634</v>
      </c>
    </row>
    <row r="351" spans="1:1">
      <c r="A351" s="2" t="e">
        <f>予測地点設定!#REF!</f>
        <v>#REF!</v>
      </c>
    </row>
    <row r="352" spans="1:1">
      <c r="A352" s="2">
        <f>予測地点設定!W79</f>
        <v>0</v>
      </c>
    </row>
    <row r="353" spans="1:1">
      <c r="A353" s="2" t="s">
        <v>4625</v>
      </c>
    </row>
    <row r="354" spans="1:1">
      <c r="A354" s="2">
        <f>予測地点設定!AA79</f>
        <v>0</v>
      </c>
    </row>
    <row r="356" spans="1:1">
      <c r="A356" s="2" t="s">
        <v>2517</v>
      </c>
    </row>
    <row r="357" spans="1:1">
      <c r="A357" s="2" t="s">
        <v>2518</v>
      </c>
    </row>
    <row r="358" spans="1:1">
      <c r="A358" s="2" t="e">
        <f>#REF!</f>
        <v>#REF!</v>
      </c>
    </row>
    <row r="360" spans="1:1">
      <c r="A360" s="2" t="s">
        <v>2524</v>
      </c>
    </row>
    <row r="361" spans="1:1">
      <c r="A361" s="2" t="e">
        <f>#REF!</f>
        <v>#REF!</v>
      </c>
    </row>
    <row r="363" spans="1:1">
      <c r="A363" s="2" t="s">
        <v>2519</v>
      </c>
    </row>
    <row r="364" spans="1:1">
      <c r="A364" s="2" t="e">
        <f>#REF!</f>
        <v>#REF!</v>
      </c>
    </row>
    <row r="366" spans="1:1">
      <c r="A366" s="2" t="s">
        <v>2520</v>
      </c>
    </row>
    <row r="367" spans="1:1">
      <c r="A367" s="2" t="e">
        <f>#REF!</f>
        <v>#REF!</v>
      </c>
    </row>
    <row r="369" spans="1:1">
      <c r="A369" s="2" t="s">
        <v>2521</v>
      </c>
    </row>
    <row r="370" spans="1:1">
      <c r="A370" s="2" t="e">
        <f>#REF!</f>
        <v>#REF!</v>
      </c>
    </row>
    <row r="372" spans="1:1">
      <c r="A372" s="2" t="s">
        <v>2522</v>
      </c>
    </row>
    <row r="373" spans="1:1">
      <c r="A373" s="2" t="e">
        <f>#REF!</f>
        <v>#REF!</v>
      </c>
    </row>
    <row r="374" spans="1:1">
      <c r="A374" s="2" t="e">
        <f>#REF!</f>
        <v>#REF!</v>
      </c>
    </row>
    <row r="375" spans="1:1">
      <c r="A375" s="2" t="e">
        <f>#REF!</f>
        <v>#REF!</v>
      </c>
    </row>
    <row r="376" spans="1:1">
      <c r="A376" s="2" t="e">
        <f>#REF!</f>
        <v>#REF!</v>
      </c>
    </row>
    <row r="377" spans="1:1">
      <c r="A377" s="2" t="e">
        <f>#REF!</f>
        <v>#REF!</v>
      </c>
    </row>
    <row r="378" spans="1:1">
      <c r="A378" s="2" t="e">
        <f>#REF!</f>
        <v>#REF!</v>
      </c>
    </row>
    <row r="379" spans="1:1">
      <c r="A379" s="2" t="e">
        <f>#REF!</f>
        <v>#REF!</v>
      </c>
    </row>
    <row r="380" spans="1:1">
      <c r="A380" s="2" t="e">
        <f>#REF!</f>
        <v>#REF!</v>
      </c>
    </row>
    <row r="381" spans="1:1">
      <c r="A381" s="2" t="e">
        <f>#REF!</f>
        <v>#REF!</v>
      </c>
    </row>
    <row r="382" spans="1:1">
      <c r="A382" s="2" t="e">
        <f>#REF!</f>
        <v>#REF!</v>
      </c>
    </row>
  </sheetData>
  <sheetProtection algorithmName="SHA-512" hashValue="0sQxUiJwOr0N8z3wu4A9mNnDAv7F/n9XxeCoxVokcJzbG3lUne/VDnCiRFycrc6GS2iTnfIKoRp463fsTBMGKA==" saltValue="qqWW4Z9sd7TvYQSsQm7oSg==" spinCount="100000" sheet="1" objects="1" scenarios="1"/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J188"/>
  <sheetViews>
    <sheetView workbookViewId="0"/>
  </sheetViews>
  <sheetFormatPr defaultColWidth="9" defaultRowHeight="13.5"/>
  <cols>
    <col min="1" max="1" width="21" style="72" customWidth="1"/>
    <col min="2" max="2" width="10.5" style="72" customWidth="1"/>
    <col min="3" max="3" width="9" style="72"/>
    <col min="4" max="4" width="8.5" style="72" customWidth="1"/>
    <col min="5" max="5" width="9" style="72"/>
    <col min="6" max="6" width="7.5" style="72" customWidth="1"/>
    <col min="7" max="9" width="9" style="73"/>
    <col min="10" max="16384" width="9" style="1"/>
  </cols>
  <sheetData>
    <row r="1" spans="1:62">
      <c r="H1" s="73" t="s">
        <v>1744</v>
      </c>
      <c r="I1" s="73" t="e">
        <f>#REF!</f>
        <v>#REF!</v>
      </c>
      <c r="P1" s="1" t="s">
        <v>712</v>
      </c>
      <c r="Q1" s="1" t="s">
        <v>1897</v>
      </c>
      <c r="R1" s="1" t="s">
        <v>1898</v>
      </c>
      <c r="S1" s="1" t="s">
        <v>713</v>
      </c>
      <c r="T1" s="1" t="s">
        <v>1899</v>
      </c>
      <c r="U1" s="1" t="s">
        <v>1900</v>
      </c>
      <c r="V1" s="1" t="s">
        <v>1901</v>
      </c>
      <c r="W1" s="1" t="s">
        <v>714</v>
      </c>
      <c r="X1" s="1" t="s">
        <v>715</v>
      </c>
      <c r="Y1" s="1" t="s">
        <v>716</v>
      </c>
      <c r="Z1" s="1" t="s">
        <v>717</v>
      </c>
      <c r="AA1" s="1" t="s">
        <v>718</v>
      </c>
      <c r="AB1" s="1" t="s">
        <v>719</v>
      </c>
      <c r="AC1" s="1" t="s">
        <v>720</v>
      </c>
      <c r="AD1" s="1" t="s">
        <v>721</v>
      </c>
      <c r="AE1" s="1" t="s">
        <v>722</v>
      </c>
      <c r="AF1" s="1" t="s">
        <v>723</v>
      </c>
      <c r="AG1" s="1" t="s">
        <v>724</v>
      </c>
      <c r="AH1" s="1" t="s">
        <v>725</v>
      </c>
      <c r="AI1" s="1" t="s">
        <v>726</v>
      </c>
      <c r="AJ1" s="1" t="s">
        <v>727</v>
      </c>
      <c r="AK1" s="1" t="s">
        <v>728</v>
      </c>
      <c r="AL1" s="1" t="s">
        <v>729</v>
      </c>
      <c r="AM1" s="1" t="s">
        <v>730</v>
      </c>
      <c r="AN1" s="1" t="s">
        <v>731</v>
      </c>
      <c r="AO1" s="1" t="s">
        <v>732</v>
      </c>
      <c r="AP1" s="1" t="s">
        <v>733</v>
      </c>
      <c r="AQ1" s="1" t="s">
        <v>734</v>
      </c>
      <c r="AR1" s="1" t="s">
        <v>735</v>
      </c>
      <c r="AS1" s="1" t="s">
        <v>736</v>
      </c>
      <c r="AT1" s="1" t="s">
        <v>737</v>
      </c>
      <c r="AU1" s="1" t="s">
        <v>738</v>
      </c>
      <c r="AV1" s="1" t="s">
        <v>739</v>
      </c>
      <c r="AW1" s="1" t="s">
        <v>740</v>
      </c>
      <c r="AX1" s="1" t="s">
        <v>741</v>
      </c>
      <c r="AY1" s="1" t="s">
        <v>742</v>
      </c>
      <c r="AZ1" s="1" t="s">
        <v>743</v>
      </c>
      <c r="BA1" s="1" t="s">
        <v>744</v>
      </c>
      <c r="BB1" s="1" t="s">
        <v>745</v>
      </c>
      <c r="BC1" s="1" t="s">
        <v>746</v>
      </c>
      <c r="BD1" s="1" t="s">
        <v>747</v>
      </c>
      <c r="BE1" s="1" t="s">
        <v>748</v>
      </c>
      <c r="BF1" s="1" t="s">
        <v>749</v>
      </c>
      <c r="BG1" s="1" t="s">
        <v>750</v>
      </c>
      <c r="BH1" s="1" t="s">
        <v>751</v>
      </c>
      <c r="BI1" s="1" t="s">
        <v>752</v>
      </c>
      <c r="BJ1" s="1" t="s">
        <v>753</v>
      </c>
    </row>
    <row r="2" spans="1:62">
      <c r="A2" s="72" t="e">
        <f>#REF!</f>
        <v>#REF!</v>
      </c>
      <c r="B2" s="72" t="e">
        <f>#REF!</f>
        <v>#REF!</v>
      </c>
      <c r="C2" s="72" t="e">
        <f>#REF!</f>
        <v>#REF!</v>
      </c>
      <c r="D2" s="72" t="e">
        <f>#REF!</f>
        <v>#REF!</v>
      </c>
      <c r="H2" s="73" t="s">
        <v>1640</v>
      </c>
      <c r="I2" s="73" t="e">
        <f>#REF!</f>
        <v>#REF!</v>
      </c>
      <c r="P2" s="1" t="s">
        <v>754</v>
      </c>
      <c r="Q2" s="1" t="s">
        <v>1902</v>
      </c>
      <c r="R2" s="1" t="s">
        <v>1903</v>
      </c>
      <c r="S2" s="1" t="s">
        <v>755</v>
      </c>
      <c r="T2" s="1" t="s">
        <v>1904</v>
      </c>
      <c r="U2" s="1" t="s">
        <v>1905</v>
      </c>
      <c r="V2" s="1" t="s">
        <v>1906</v>
      </c>
      <c r="W2" s="1" t="s">
        <v>756</v>
      </c>
      <c r="X2" s="1" t="s">
        <v>757</v>
      </c>
      <c r="Y2" s="1" t="s">
        <v>758</v>
      </c>
      <c r="Z2" s="1" t="s">
        <v>759</v>
      </c>
      <c r="AA2" s="1" t="s">
        <v>760</v>
      </c>
      <c r="AB2" s="1" t="s">
        <v>761</v>
      </c>
      <c r="AC2" s="1" t="s">
        <v>762</v>
      </c>
      <c r="AD2" s="1" t="s">
        <v>763</v>
      </c>
      <c r="AE2" s="1" t="s">
        <v>764</v>
      </c>
      <c r="AF2" s="1" t="s">
        <v>765</v>
      </c>
      <c r="AG2" s="1" t="s">
        <v>766</v>
      </c>
      <c r="AH2" s="1" t="s">
        <v>767</v>
      </c>
      <c r="AI2" s="1" t="s">
        <v>768</v>
      </c>
      <c r="AJ2" s="1" t="s">
        <v>769</v>
      </c>
      <c r="AK2" s="1" t="s">
        <v>770</v>
      </c>
      <c r="AL2" s="1" t="s">
        <v>771</v>
      </c>
      <c r="AM2" s="1" t="s">
        <v>772</v>
      </c>
      <c r="AN2" s="1" t="s">
        <v>773</v>
      </c>
      <c r="AO2" s="1" t="s">
        <v>774</v>
      </c>
      <c r="AP2" s="1" t="s">
        <v>775</v>
      </c>
      <c r="AQ2" s="1" t="s">
        <v>776</v>
      </c>
      <c r="AR2" s="1" t="s">
        <v>777</v>
      </c>
      <c r="AS2" s="1" t="s">
        <v>778</v>
      </c>
      <c r="AT2" s="1" t="s">
        <v>779</v>
      </c>
      <c r="AU2" s="1" t="s">
        <v>780</v>
      </c>
      <c r="AV2" s="1" t="s">
        <v>781</v>
      </c>
      <c r="AW2" s="1" t="s">
        <v>782</v>
      </c>
      <c r="AX2" s="1" t="s">
        <v>783</v>
      </c>
      <c r="AY2" s="1" t="s">
        <v>784</v>
      </c>
      <c r="AZ2" s="1" t="s">
        <v>785</v>
      </c>
      <c r="BA2" s="1" t="s">
        <v>786</v>
      </c>
      <c r="BB2" s="1" t="s">
        <v>787</v>
      </c>
      <c r="BC2" s="1" t="s">
        <v>788</v>
      </c>
      <c r="BD2" s="1" t="s">
        <v>789</v>
      </c>
      <c r="BE2" s="1" t="s">
        <v>790</v>
      </c>
      <c r="BF2" s="1" t="s">
        <v>791</v>
      </c>
      <c r="BG2" s="1" t="s">
        <v>792</v>
      </c>
      <c r="BH2" s="1" t="s">
        <v>793</v>
      </c>
      <c r="BI2" s="1" t="s">
        <v>794</v>
      </c>
      <c r="BJ2" s="1" t="s">
        <v>795</v>
      </c>
    </row>
    <row r="3" spans="1:62">
      <c r="A3" s="72" t="s">
        <v>1742</v>
      </c>
      <c r="B3" s="72" t="e">
        <f>#REF!</f>
        <v>#REF!</v>
      </c>
      <c r="H3" s="73" t="s">
        <v>1641</v>
      </c>
      <c r="I3" s="73" t="e">
        <f>CONCATENATE(B5,H5,C5,H5,D5,H6)</f>
        <v>#REF!</v>
      </c>
      <c r="P3" s="1" t="s">
        <v>796</v>
      </c>
      <c r="Q3" s="1" t="s">
        <v>1907</v>
      </c>
      <c r="R3" s="1" t="s">
        <v>1908</v>
      </c>
      <c r="S3" s="1" t="s">
        <v>797</v>
      </c>
      <c r="T3" s="1" t="s">
        <v>1909</v>
      </c>
      <c r="U3" s="1" t="s">
        <v>1910</v>
      </c>
      <c r="V3" s="1" t="s">
        <v>1911</v>
      </c>
      <c r="W3" s="1" t="s">
        <v>798</v>
      </c>
      <c r="X3" s="1" t="s">
        <v>799</v>
      </c>
      <c r="Y3" s="1" t="s">
        <v>800</v>
      </c>
      <c r="Z3" s="1" t="s">
        <v>801</v>
      </c>
      <c r="AA3" s="1" t="s">
        <v>802</v>
      </c>
      <c r="AB3" s="1" t="s">
        <v>803</v>
      </c>
      <c r="AC3" s="1" t="s">
        <v>804</v>
      </c>
      <c r="AD3" s="1" t="s">
        <v>805</v>
      </c>
      <c r="AE3" s="1" t="s">
        <v>806</v>
      </c>
      <c r="AF3" s="1" t="s">
        <v>807</v>
      </c>
      <c r="AG3" s="1" t="s">
        <v>808</v>
      </c>
      <c r="AH3" s="1" t="s">
        <v>809</v>
      </c>
      <c r="AI3" s="1" t="s">
        <v>810</v>
      </c>
      <c r="AJ3" s="1" t="s">
        <v>811</v>
      </c>
      <c r="AK3" s="1" t="s">
        <v>812</v>
      </c>
      <c r="AL3" s="1" t="s">
        <v>813</v>
      </c>
      <c r="AM3" s="1" t="s">
        <v>814</v>
      </c>
      <c r="AN3" s="1" t="s">
        <v>815</v>
      </c>
      <c r="AO3" s="1" t="s">
        <v>816</v>
      </c>
      <c r="AP3" s="1" t="s">
        <v>817</v>
      </c>
      <c r="AQ3" s="1" t="s">
        <v>818</v>
      </c>
      <c r="AR3" s="1" t="s">
        <v>819</v>
      </c>
      <c r="AS3" s="1" t="s">
        <v>820</v>
      </c>
      <c r="AT3" s="1" t="s">
        <v>821</v>
      </c>
      <c r="AU3" s="1" t="s">
        <v>822</v>
      </c>
      <c r="AV3" s="1" t="s">
        <v>823</v>
      </c>
      <c r="AW3" s="1" t="s">
        <v>824</v>
      </c>
      <c r="AX3" s="1" t="s">
        <v>825</v>
      </c>
      <c r="AY3" s="1" t="s">
        <v>826</v>
      </c>
      <c r="AZ3" s="1" t="s">
        <v>827</v>
      </c>
      <c r="BA3" s="1" t="s">
        <v>828</v>
      </c>
      <c r="BB3" s="1" t="s">
        <v>829</v>
      </c>
      <c r="BC3" s="1" t="s">
        <v>830</v>
      </c>
      <c r="BD3" s="1" t="s">
        <v>831</v>
      </c>
      <c r="BE3" s="1" t="s">
        <v>832</v>
      </c>
      <c r="BF3" s="1" t="s">
        <v>833</v>
      </c>
      <c r="BG3" s="1" t="s">
        <v>834</v>
      </c>
      <c r="BH3" s="1" t="s">
        <v>835</v>
      </c>
      <c r="BI3" s="1" t="s">
        <v>836</v>
      </c>
      <c r="BJ3" s="1" t="s">
        <v>837</v>
      </c>
    </row>
    <row r="4" spans="1:62">
      <c r="H4" s="73" t="s">
        <v>1642</v>
      </c>
      <c r="I4" s="73" t="e">
        <f>CONCATENATE(E5,H5,F5,H5,G5,H7)</f>
        <v>#REF!</v>
      </c>
      <c r="P4" s="1" t="s">
        <v>838</v>
      </c>
      <c r="Q4" s="1" t="s">
        <v>1912</v>
      </c>
      <c r="R4" s="1" t="s">
        <v>1913</v>
      </c>
      <c r="S4" s="1" t="s">
        <v>839</v>
      </c>
      <c r="T4" s="1" t="s">
        <v>1914</v>
      </c>
      <c r="U4" s="1" t="s">
        <v>1915</v>
      </c>
      <c r="V4" s="1" t="s">
        <v>1916</v>
      </c>
      <c r="W4" s="1" t="s">
        <v>840</v>
      </c>
      <c r="X4" s="1" t="s">
        <v>841</v>
      </c>
      <c r="Y4" s="1" t="s">
        <v>842</v>
      </c>
      <c r="Z4" s="1" t="s">
        <v>843</v>
      </c>
      <c r="AA4" s="1" t="s">
        <v>844</v>
      </c>
      <c r="AB4" s="1" t="s">
        <v>845</v>
      </c>
      <c r="AC4" s="1" t="s">
        <v>846</v>
      </c>
      <c r="AD4" s="1" t="s">
        <v>847</v>
      </c>
      <c r="AE4" s="1" t="s">
        <v>848</v>
      </c>
      <c r="AF4" s="1" t="s">
        <v>849</v>
      </c>
      <c r="AG4" s="1" t="s">
        <v>850</v>
      </c>
      <c r="AH4" s="1" t="s">
        <v>851</v>
      </c>
      <c r="AI4" s="1" t="s">
        <v>852</v>
      </c>
      <c r="AJ4" s="1" t="s">
        <v>853</v>
      </c>
      <c r="AK4" s="1" t="s">
        <v>895</v>
      </c>
      <c r="AL4" s="1" t="s">
        <v>854</v>
      </c>
      <c r="AM4" s="1" t="s">
        <v>855</v>
      </c>
      <c r="AN4" s="1" t="s">
        <v>856</v>
      </c>
      <c r="AO4" s="1" t="s">
        <v>857</v>
      </c>
      <c r="AP4" s="1" t="s">
        <v>858</v>
      </c>
      <c r="AQ4" s="1" t="s">
        <v>859</v>
      </c>
      <c r="AR4" s="1" t="s">
        <v>860</v>
      </c>
      <c r="AS4" s="1" t="s">
        <v>861</v>
      </c>
      <c r="AT4" s="1" t="s">
        <v>862</v>
      </c>
      <c r="AU4" s="1" t="s">
        <v>863</v>
      </c>
      <c r="AV4" s="1" t="s">
        <v>864</v>
      </c>
      <c r="AW4" s="1" t="s">
        <v>865</v>
      </c>
      <c r="AX4" s="1" t="s">
        <v>866</v>
      </c>
      <c r="AY4" s="1" t="s">
        <v>867</v>
      </c>
      <c r="AZ4" s="1" t="s">
        <v>868</v>
      </c>
      <c r="BA4" s="1" t="s">
        <v>869</v>
      </c>
      <c r="BB4" s="1" t="s">
        <v>870</v>
      </c>
      <c r="BC4" s="1" t="s">
        <v>871</v>
      </c>
      <c r="BD4" s="1" t="s">
        <v>872</v>
      </c>
      <c r="BE4" s="1" t="s">
        <v>873</v>
      </c>
      <c r="BF4" s="1" t="s">
        <v>874</v>
      </c>
      <c r="BG4" s="1" t="s">
        <v>875</v>
      </c>
      <c r="BH4" s="1" t="s">
        <v>876</v>
      </c>
      <c r="BI4" s="1" t="s">
        <v>877</v>
      </c>
      <c r="BJ4" s="1" t="s">
        <v>878</v>
      </c>
    </row>
    <row r="5" spans="1:62">
      <c r="A5" s="72" t="s">
        <v>1643</v>
      </c>
      <c r="B5" s="72" t="e">
        <f>#REF!</f>
        <v>#REF!</v>
      </c>
      <c r="C5" s="72" t="e">
        <f>#REF!</f>
        <v>#REF!</v>
      </c>
      <c r="D5" s="72" t="e">
        <f>#REF!</f>
        <v>#REF!</v>
      </c>
      <c r="E5" s="72" t="e">
        <f>#REF!</f>
        <v>#REF!</v>
      </c>
      <c r="F5" s="72" t="e">
        <f>#REF!</f>
        <v>#REF!</v>
      </c>
      <c r="G5" s="73" t="e">
        <f>#REF!</f>
        <v>#REF!</v>
      </c>
      <c r="H5" s="73" t="s">
        <v>1303</v>
      </c>
      <c r="P5" s="1" t="s">
        <v>879</v>
      </c>
      <c r="Q5" s="1" t="s">
        <v>1917</v>
      </c>
      <c r="R5" s="1" t="s">
        <v>1918</v>
      </c>
      <c r="S5" s="1" t="s">
        <v>880</v>
      </c>
      <c r="T5" s="1" t="s">
        <v>1919</v>
      </c>
      <c r="U5" s="1" t="s">
        <v>1920</v>
      </c>
      <c r="V5" s="1" t="s">
        <v>1921</v>
      </c>
      <c r="W5" s="1" t="s">
        <v>881</v>
      </c>
      <c r="X5" s="1" t="s">
        <v>882</v>
      </c>
      <c r="Y5" s="1" t="s">
        <v>883</v>
      </c>
      <c r="Z5" s="1" t="s">
        <v>884</v>
      </c>
      <c r="AA5" s="1" t="s">
        <v>885</v>
      </c>
      <c r="AB5" s="1" t="s">
        <v>886</v>
      </c>
      <c r="AC5" s="1" t="s">
        <v>887</v>
      </c>
      <c r="AD5" s="1" t="s">
        <v>888</v>
      </c>
      <c r="AE5" s="1" t="s">
        <v>889</v>
      </c>
      <c r="AF5" s="1" t="s">
        <v>890</v>
      </c>
      <c r="AG5" s="1" t="s">
        <v>891</v>
      </c>
      <c r="AH5" s="1" t="s">
        <v>892</v>
      </c>
      <c r="AI5" s="1" t="s">
        <v>893</v>
      </c>
      <c r="AJ5" s="1" t="s">
        <v>894</v>
      </c>
      <c r="AK5" s="1" t="s">
        <v>936</v>
      </c>
      <c r="AL5" s="1" t="s">
        <v>896</v>
      </c>
      <c r="AM5" s="1" t="s">
        <v>897</v>
      </c>
      <c r="AN5" s="1" t="s">
        <v>898</v>
      </c>
      <c r="AO5" s="1" t="s">
        <v>899</v>
      </c>
      <c r="AP5" s="1" t="s">
        <v>900</v>
      </c>
      <c r="AQ5" s="1" t="s">
        <v>901</v>
      </c>
      <c r="AR5" s="1" t="s">
        <v>902</v>
      </c>
      <c r="AS5" s="1" t="s">
        <v>903</v>
      </c>
      <c r="AT5" s="1" t="s">
        <v>1922</v>
      </c>
      <c r="AU5" s="1" t="s">
        <v>904</v>
      </c>
      <c r="AV5" s="1" t="s">
        <v>905</v>
      </c>
      <c r="AW5" s="1" t="s">
        <v>906</v>
      </c>
      <c r="AX5" s="1" t="s">
        <v>907</v>
      </c>
      <c r="AY5" s="1" t="s">
        <v>908</v>
      </c>
      <c r="AZ5" s="1" t="s">
        <v>909</v>
      </c>
      <c r="BA5" s="1" t="s">
        <v>910</v>
      </c>
      <c r="BB5" s="1" t="s">
        <v>911</v>
      </c>
      <c r="BC5" s="1" t="s">
        <v>912</v>
      </c>
      <c r="BD5" s="1" t="s">
        <v>913</v>
      </c>
      <c r="BE5" s="1" t="s">
        <v>914</v>
      </c>
      <c r="BF5" s="1" t="s">
        <v>915</v>
      </c>
      <c r="BG5" s="1" t="s">
        <v>916</v>
      </c>
      <c r="BH5" s="1" t="s">
        <v>917</v>
      </c>
      <c r="BI5" s="1" t="s">
        <v>918</v>
      </c>
      <c r="BJ5" s="1" t="s">
        <v>919</v>
      </c>
    </row>
    <row r="6" spans="1:62">
      <c r="A6" s="72" t="s">
        <v>1757</v>
      </c>
      <c r="B6" s="72" t="e">
        <f>#REF!</f>
        <v>#REF!</v>
      </c>
      <c r="H6" s="73" t="s">
        <v>1304</v>
      </c>
      <c r="P6" s="1" t="s">
        <v>920</v>
      </c>
      <c r="Q6" s="1" t="s">
        <v>1923</v>
      </c>
      <c r="R6" s="1" t="s">
        <v>1924</v>
      </c>
      <c r="S6" s="1" t="s">
        <v>921</v>
      </c>
      <c r="T6" s="1" t="s">
        <v>1925</v>
      </c>
      <c r="U6" s="1" t="s">
        <v>1926</v>
      </c>
      <c r="V6" s="1" t="s">
        <v>1927</v>
      </c>
      <c r="W6" s="1" t="s">
        <v>922</v>
      </c>
      <c r="X6" s="1" t="s">
        <v>923</v>
      </c>
      <c r="Y6" s="1" t="s">
        <v>924</v>
      </c>
      <c r="Z6" s="1" t="s">
        <v>925</v>
      </c>
      <c r="AA6" s="1" t="s">
        <v>926</v>
      </c>
      <c r="AB6" s="1" t="s">
        <v>927</v>
      </c>
      <c r="AC6" s="1" t="s">
        <v>928</v>
      </c>
      <c r="AD6" s="1" t="s">
        <v>929</v>
      </c>
      <c r="AE6" s="1" t="s">
        <v>930</v>
      </c>
      <c r="AF6" s="1" t="s">
        <v>931</v>
      </c>
      <c r="AG6" s="1" t="s">
        <v>932</v>
      </c>
      <c r="AH6" s="1" t="s">
        <v>933</v>
      </c>
      <c r="AI6" s="1" t="s">
        <v>934</v>
      </c>
      <c r="AJ6" s="1" t="s">
        <v>935</v>
      </c>
      <c r="AK6" s="1" t="s">
        <v>977</v>
      </c>
      <c r="AL6" s="1" t="s">
        <v>937</v>
      </c>
      <c r="AM6" s="1" t="s">
        <v>938</v>
      </c>
      <c r="AN6" s="1" t="s">
        <v>939</v>
      </c>
      <c r="AO6" s="1" t="s">
        <v>940</v>
      </c>
      <c r="AP6" s="1" t="s">
        <v>941</v>
      </c>
      <c r="AQ6" s="1" t="s">
        <v>942</v>
      </c>
      <c r="AR6" s="1" t="s">
        <v>943</v>
      </c>
      <c r="AS6" s="1" t="s">
        <v>944</v>
      </c>
      <c r="AT6" s="1" t="s">
        <v>1928</v>
      </c>
      <c r="AU6" s="1" t="s">
        <v>945</v>
      </c>
      <c r="AV6" s="1" t="s">
        <v>946</v>
      </c>
      <c r="AW6" s="1" t="s">
        <v>947</v>
      </c>
      <c r="AX6" s="1" t="s">
        <v>948</v>
      </c>
      <c r="AY6" s="1" t="s">
        <v>949</v>
      </c>
      <c r="AZ6" s="1" t="s">
        <v>950</v>
      </c>
      <c r="BA6" s="1" t="s">
        <v>951</v>
      </c>
      <c r="BB6" s="1" t="s">
        <v>952</v>
      </c>
      <c r="BC6" s="1" t="s">
        <v>953</v>
      </c>
      <c r="BD6" s="1" t="s">
        <v>954</v>
      </c>
      <c r="BE6" s="1" t="s">
        <v>955</v>
      </c>
      <c r="BF6" s="1" t="s">
        <v>956</v>
      </c>
      <c r="BG6" s="1" t="s">
        <v>957</v>
      </c>
      <c r="BH6" s="1" t="s">
        <v>958</v>
      </c>
      <c r="BI6" s="1" t="s">
        <v>959</v>
      </c>
      <c r="BJ6" s="1" t="s">
        <v>960</v>
      </c>
    </row>
    <row r="7" spans="1:62">
      <c r="A7" s="72" t="s">
        <v>1745</v>
      </c>
      <c r="B7" s="72" t="e">
        <f>#REF!</f>
        <v>#REF!</v>
      </c>
      <c r="H7" s="73" t="s">
        <v>1305</v>
      </c>
      <c r="P7" s="1" t="s">
        <v>961</v>
      </c>
      <c r="Q7" s="1" t="s">
        <v>1929</v>
      </c>
      <c r="R7" s="1" t="s">
        <v>1930</v>
      </c>
      <c r="S7" s="1" t="s">
        <v>962</v>
      </c>
      <c r="T7" s="1" t="s">
        <v>1931</v>
      </c>
      <c r="U7" s="1" t="s">
        <v>1932</v>
      </c>
      <c r="V7" s="1" t="s">
        <v>1933</v>
      </c>
      <c r="W7" s="1" t="s">
        <v>963</v>
      </c>
      <c r="X7" s="1" t="s">
        <v>964</v>
      </c>
      <c r="Y7" s="1" t="s">
        <v>965</v>
      </c>
      <c r="Z7" s="1" t="s">
        <v>966</v>
      </c>
      <c r="AA7" s="1" t="s">
        <v>967</v>
      </c>
      <c r="AB7" s="1" t="s">
        <v>968</v>
      </c>
      <c r="AC7" s="1" t="s">
        <v>969</v>
      </c>
      <c r="AD7" s="1" t="s">
        <v>970</v>
      </c>
      <c r="AE7" s="1" t="s">
        <v>971</v>
      </c>
      <c r="AF7" s="1" t="s">
        <v>972</v>
      </c>
      <c r="AG7" s="1" t="s">
        <v>973</v>
      </c>
      <c r="AH7" s="1" t="s">
        <v>974</v>
      </c>
      <c r="AI7" s="1" t="s">
        <v>975</v>
      </c>
      <c r="AJ7" s="1" t="s">
        <v>976</v>
      </c>
      <c r="AK7" s="1" t="s">
        <v>1018</v>
      </c>
      <c r="AL7" s="1" t="s">
        <v>978</v>
      </c>
      <c r="AM7" s="1" t="s">
        <v>979</v>
      </c>
      <c r="AN7" s="1" t="s">
        <v>980</v>
      </c>
      <c r="AO7" s="1" t="s">
        <v>981</v>
      </c>
      <c r="AP7" s="1" t="s">
        <v>982</v>
      </c>
      <c r="AQ7" s="1" t="s">
        <v>983</v>
      </c>
      <c r="AR7" s="1" t="s">
        <v>984</v>
      </c>
      <c r="AS7" s="1" t="s">
        <v>985</v>
      </c>
      <c r="AT7" s="1" t="s">
        <v>1934</v>
      </c>
      <c r="AU7" s="1" t="s">
        <v>986</v>
      </c>
      <c r="AV7" s="1" t="s">
        <v>987</v>
      </c>
      <c r="AW7" s="1" t="s">
        <v>988</v>
      </c>
      <c r="AX7" s="1" t="s">
        <v>989</v>
      </c>
      <c r="AY7" s="1" t="s">
        <v>990</v>
      </c>
      <c r="AZ7" s="1" t="s">
        <v>991</v>
      </c>
      <c r="BA7" s="1" t="s">
        <v>992</v>
      </c>
      <c r="BB7" s="1" t="s">
        <v>993</v>
      </c>
      <c r="BC7" s="1" t="s">
        <v>994</v>
      </c>
      <c r="BD7" s="1" t="s">
        <v>995</v>
      </c>
      <c r="BE7" s="1" t="s">
        <v>996</v>
      </c>
      <c r="BF7" s="1" t="s">
        <v>997</v>
      </c>
      <c r="BG7" s="1" t="s">
        <v>998</v>
      </c>
      <c r="BH7" s="1" t="s">
        <v>999</v>
      </c>
      <c r="BI7" s="1" t="s">
        <v>1000</v>
      </c>
      <c r="BJ7" s="1" t="s">
        <v>1001</v>
      </c>
    </row>
    <row r="8" spans="1:62">
      <c r="A8" s="72" t="s">
        <v>1758</v>
      </c>
      <c r="B8" s="72" t="e">
        <f>#REF!</f>
        <v>#REF!</v>
      </c>
      <c r="P8" s="1" t="s">
        <v>1002</v>
      </c>
      <c r="Q8" s="1" t="s">
        <v>1935</v>
      </c>
      <c r="R8" s="1" t="s">
        <v>1936</v>
      </c>
      <c r="S8" s="1" t="s">
        <v>1003</v>
      </c>
      <c r="T8" s="1" t="s">
        <v>1937</v>
      </c>
      <c r="U8" s="1" t="s">
        <v>1938</v>
      </c>
      <c r="V8" s="1" t="s">
        <v>1939</v>
      </c>
      <c r="W8" s="1" t="s">
        <v>1004</v>
      </c>
      <c r="X8" s="1" t="s">
        <v>1005</v>
      </c>
      <c r="Y8" s="1" t="s">
        <v>1006</v>
      </c>
      <c r="Z8" s="1" t="s">
        <v>1007</v>
      </c>
      <c r="AA8" s="1" t="s">
        <v>1008</v>
      </c>
      <c r="AB8" s="1" t="s">
        <v>1009</v>
      </c>
      <c r="AC8" s="1" t="s">
        <v>1010</v>
      </c>
      <c r="AD8" s="1" t="s">
        <v>1011</v>
      </c>
      <c r="AE8" s="1" t="s">
        <v>1012</v>
      </c>
      <c r="AF8" s="1" t="s">
        <v>1013</v>
      </c>
      <c r="AG8" s="1" t="s">
        <v>1014</v>
      </c>
      <c r="AH8" s="1" t="s">
        <v>1015</v>
      </c>
      <c r="AI8" s="1" t="s">
        <v>1016</v>
      </c>
      <c r="AJ8" s="1" t="s">
        <v>1017</v>
      </c>
      <c r="AK8" s="1" t="s">
        <v>1059</v>
      </c>
      <c r="AL8" s="1" t="s">
        <v>1019</v>
      </c>
      <c r="AM8" s="1" t="s">
        <v>1020</v>
      </c>
      <c r="AN8" s="1" t="s">
        <v>1021</v>
      </c>
      <c r="AO8" s="1" t="s">
        <v>1022</v>
      </c>
      <c r="AP8" s="1" t="s">
        <v>1023</v>
      </c>
      <c r="AQ8" s="1" t="s">
        <v>1024</v>
      </c>
      <c r="AR8" s="1" t="s">
        <v>1025</v>
      </c>
      <c r="AS8" s="1" t="s">
        <v>1026</v>
      </c>
      <c r="AT8" s="1" t="s">
        <v>1940</v>
      </c>
      <c r="AU8" s="1" t="s">
        <v>1027</v>
      </c>
      <c r="AV8" s="1" t="s">
        <v>1028</v>
      </c>
      <c r="AW8" s="1" t="s">
        <v>1029</v>
      </c>
      <c r="AX8" s="1" t="s">
        <v>1030</v>
      </c>
      <c r="AY8" s="1" t="s">
        <v>1031</v>
      </c>
      <c r="AZ8" s="1" t="s">
        <v>1032</v>
      </c>
      <c r="BA8" s="1" t="s">
        <v>1033</v>
      </c>
      <c r="BB8" s="1" t="s">
        <v>1034</v>
      </c>
      <c r="BC8" s="1" t="s">
        <v>1035</v>
      </c>
      <c r="BD8" s="1" t="s">
        <v>1036</v>
      </c>
      <c r="BE8" s="1" t="s">
        <v>1037</v>
      </c>
      <c r="BF8" s="1" t="s">
        <v>1038</v>
      </c>
      <c r="BG8" s="1" t="s">
        <v>1039</v>
      </c>
      <c r="BH8" s="1" t="s">
        <v>1040</v>
      </c>
      <c r="BI8" s="1" t="s">
        <v>1041</v>
      </c>
      <c r="BJ8" s="1" t="s">
        <v>1042</v>
      </c>
    </row>
    <row r="9" spans="1:62">
      <c r="A9" s="72" t="s">
        <v>1748</v>
      </c>
      <c r="B9" s="72" t="e">
        <f>#REF!</f>
        <v>#REF!</v>
      </c>
      <c r="P9" s="1" t="s">
        <v>1043</v>
      </c>
      <c r="Q9" s="1" t="s">
        <v>1941</v>
      </c>
      <c r="R9" s="1" t="s">
        <v>1942</v>
      </c>
      <c r="S9" s="1" t="s">
        <v>1044</v>
      </c>
      <c r="T9" s="1" t="s">
        <v>1943</v>
      </c>
      <c r="U9" s="1" t="s">
        <v>1944</v>
      </c>
      <c r="V9" s="1" t="s">
        <v>1945</v>
      </c>
      <c r="W9" s="1" t="s">
        <v>1045</v>
      </c>
      <c r="X9" s="1" t="s">
        <v>1046</v>
      </c>
      <c r="Y9" s="1" t="s">
        <v>1047</v>
      </c>
      <c r="Z9" s="1" t="s">
        <v>1048</v>
      </c>
      <c r="AA9" s="1" t="s">
        <v>1049</v>
      </c>
      <c r="AB9" s="1" t="s">
        <v>1050</v>
      </c>
      <c r="AC9" s="1" t="s">
        <v>1051</v>
      </c>
      <c r="AD9" s="1" t="s">
        <v>1052</v>
      </c>
      <c r="AE9" s="1" t="s">
        <v>1053</v>
      </c>
      <c r="AF9" s="1" t="s">
        <v>1054</v>
      </c>
      <c r="AG9" s="1" t="s">
        <v>1055</v>
      </c>
      <c r="AH9" s="1" t="s">
        <v>1056</v>
      </c>
      <c r="AI9" s="1" t="s">
        <v>1057</v>
      </c>
      <c r="AJ9" s="1" t="s">
        <v>1058</v>
      </c>
      <c r="AK9" s="1" t="s">
        <v>1095</v>
      </c>
      <c r="AL9" s="1" t="s">
        <v>1060</v>
      </c>
      <c r="AM9" s="1" t="s">
        <v>1061</v>
      </c>
      <c r="AN9" s="1" t="s">
        <v>1062</v>
      </c>
      <c r="AO9" s="1" t="s">
        <v>1063</v>
      </c>
      <c r="AP9" s="1" t="s">
        <v>1064</v>
      </c>
      <c r="AQ9" s="1" t="s">
        <v>1065</v>
      </c>
      <c r="AR9" s="1" t="s">
        <v>1066</v>
      </c>
      <c r="AS9" s="1" t="s">
        <v>1067</v>
      </c>
      <c r="AT9" s="1" t="s">
        <v>1946</v>
      </c>
      <c r="AU9" s="1" t="s">
        <v>1958</v>
      </c>
      <c r="AV9" s="1" t="s">
        <v>1068</v>
      </c>
      <c r="AW9" s="1" t="s">
        <v>1069</v>
      </c>
      <c r="AX9" s="1" t="s">
        <v>1070</v>
      </c>
      <c r="AY9" s="1" t="s">
        <v>1947</v>
      </c>
      <c r="AZ9" s="1" t="s">
        <v>1948</v>
      </c>
      <c r="BA9" s="1" t="s">
        <v>1071</v>
      </c>
      <c r="BB9" s="1" t="s">
        <v>1072</v>
      </c>
      <c r="BC9" s="1" t="s">
        <v>1073</v>
      </c>
      <c r="BD9" s="1" t="s">
        <v>1074</v>
      </c>
      <c r="BE9" s="1" t="s">
        <v>1075</v>
      </c>
      <c r="BF9" s="1" t="s">
        <v>1076</v>
      </c>
      <c r="BG9" s="1" t="s">
        <v>1077</v>
      </c>
      <c r="BH9" s="1" t="s">
        <v>1078</v>
      </c>
      <c r="BI9" s="1" t="s">
        <v>1949</v>
      </c>
      <c r="BJ9" s="1" t="s">
        <v>1079</v>
      </c>
    </row>
    <row r="10" spans="1:62">
      <c r="A10" s="72" t="s">
        <v>686</v>
      </c>
      <c r="B10" s="72" t="e">
        <f>#REF!</f>
        <v>#REF!</v>
      </c>
      <c r="P10" s="1" t="s">
        <v>1080</v>
      </c>
      <c r="Q10" s="1" t="s">
        <v>1950</v>
      </c>
      <c r="R10" s="1" t="s">
        <v>1951</v>
      </c>
      <c r="S10" s="1" t="s">
        <v>1081</v>
      </c>
      <c r="T10" s="1" t="s">
        <v>1952</v>
      </c>
      <c r="U10" s="1" t="s">
        <v>1953</v>
      </c>
      <c r="V10" s="1" t="s">
        <v>1954</v>
      </c>
      <c r="W10" s="1" t="s">
        <v>1082</v>
      </c>
      <c r="X10" s="1" t="s">
        <v>1083</v>
      </c>
      <c r="Y10" s="1" t="s">
        <v>1084</v>
      </c>
      <c r="Z10" s="1" t="s">
        <v>1085</v>
      </c>
      <c r="AA10" s="1" t="s">
        <v>1086</v>
      </c>
      <c r="AB10" s="1" t="s">
        <v>1087</v>
      </c>
      <c r="AC10" s="1" t="s">
        <v>1088</v>
      </c>
      <c r="AD10" s="1" t="s">
        <v>1089</v>
      </c>
      <c r="AE10" s="1" t="s">
        <v>1090</v>
      </c>
      <c r="AF10" s="1" t="s">
        <v>1091</v>
      </c>
      <c r="AG10" s="1" t="s">
        <v>1955</v>
      </c>
      <c r="AH10" s="1" t="s">
        <v>1092</v>
      </c>
      <c r="AI10" s="1" t="s">
        <v>1093</v>
      </c>
      <c r="AJ10" s="1" t="s">
        <v>1094</v>
      </c>
      <c r="AK10" s="1" t="s">
        <v>1128</v>
      </c>
      <c r="AL10" s="1" t="s">
        <v>1096</v>
      </c>
      <c r="AM10" s="1" t="s">
        <v>1097</v>
      </c>
      <c r="AN10" s="1" t="s">
        <v>1098</v>
      </c>
      <c r="AO10" s="1" t="s">
        <v>1099</v>
      </c>
      <c r="AP10" s="1" t="s">
        <v>1100</v>
      </c>
      <c r="AQ10" s="1" t="s">
        <v>1101</v>
      </c>
      <c r="AR10" s="1" t="s">
        <v>1102</v>
      </c>
      <c r="AS10" s="1" t="s">
        <v>1956</v>
      </c>
      <c r="AT10" s="1" t="s">
        <v>1957</v>
      </c>
      <c r="AU10" s="1" t="s">
        <v>1972</v>
      </c>
      <c r="AV10" s="1" t="s">
        <v>1103</v>
      </c>
      <c r="AW10" s="1" t="s">
        <v>1104</v>
      </c>
      <c r="AX10" s="1" t="s">
        <v>1105</v>
      </c>
      <c r="AY10" s="1" t="s">
        <v>1959</v>
      </c>
      <c r="AZ10" s="1" t="s">
        <v>1960</v>
      </c>
      <c r="BA10" s="1" t="s">
        <v>1106</v>
      </c>
      <c r="BB10" s="1" t="s">
        <v>1107</v>
      </c>
      <c r="BC10" s="1" t="s">
        <v>1108</v>
      </c>
      <c r="BD10" s="1" t="s">
        <v>1109</v>
      </c>
      <c r="BE10" s="1" t="s">
        <v>1110</v>
      </c>
      <c r="BF10" s="1" t="s">
        <v>1111</v>
      </c>
      <c r="BG10" s="1" t="s">
        <v>1112</v>
      </c>
      <c r="BH10" s="1" t="s">
        <v>1961</v>
      </c>
      <c r="BI10" s="1" t="s">
        <v>1113</v>
      </c>
      <c r="BJ10" s="1" t="s">
        <v>1114</v>
      </c>
    </row>
    <row r="11" spans="1:62">
      <c r="A11" s="72" t="s">
        <v>687</v>
      </c>
      <c r="B11" s="72" t="e">
        <f>#REF!</f>
        <v>#REF!</v>
      </c>
      <c r="P11" s="1" t="s">
        <v>1115</v>
      </c>
      <c r="Q11" s="1" t="s">
        <v>1962</v>
      </c>
      <c r="R11" s="1" t="s">
        <v>1963</v>
      </c>
      <c r="S11" s="1" t="s">
        <v>1116</v>
      </c>
      <c r="T11" s="1" t="s">
        <v>1964</v>
      </c>
      <c r="U11" s="1" t="s">
        <v>1965</v>
      </c>
      <c r="V11" s="1" t="s">
        <v>1966</v>
      </c>
      <c r="W11" s="1" t="s">
        <v>1117</v>
      </c>
      <c r="X11" s="1" t="s">
        <v>1118</v>
      </c>
      <c r="Y11" s="1" t="s">
        <v>1119</v>
      </c>
      <c r="Z11" s="1" t="s">
        <v>1120</v>
      </c>
      <c r="AA11" s="1" t="s">
        <v>1121</v>
      </c>
      <c r="AB11" s="1" t="s">
        <v>1122</v>
      </c>
      <c r="AC11" s="1" t="s">
        <v>1123</v>
      </c>
      <c r="AD11" s="1" t="s">
        <v>1124</v>
      </c>
      <c r="AE11" s="1" t="s">
        <v>1967</v>
      </c>
      <c r="AF11" s="1" t="s">
        <v>1968</v>
      </c>
      <c r="AG11" s="1" t="s">
        <v>1969</v>
      </c>
      <c r="AH11" s="1" t="s">
        <v>1125</v>
      </c>
      <c r="AI11" s="1" t="s">
        <v>1126</v>
      </c>
      <c r="AJ11" s="1" t="s">
        <v>1127</v>
      </c>
      <c r="AK11" s="1" t="s">
        <v>1160</v>
      </c>
      <c r="AL11" s="1" t="s">
        <v>1129</v>
      </c>
      <c r="AM11" s="1" t="s">
        <v>1130</v>
      </c>
      <c r="AN11" s="1" t="s">
        <v>1131</v>
      </c>
      <c r="AO11" s="1" t="s">
        <v>1132</v>
      </c>
      <c r="AP11" s="1" t="s">
        <v>1133</v>
      </c>
      <c r="AQ11" s="1" t="s">
        <v>1134</v>
      </c>
      <c r="AR11" s="1" t="s">
        <v>1135</v>
      </c>
      <c r="AS11" s="1" t="s">
        <v>1970</v>
      </c>
      <c r="AT11" s="1" t="s">
        <v>1971</v>
      </c>
      <c r="AU11" s="1" t="s">
        <v>2005</v>
      </c>
      <c r="AV11" s="1" t="s">
        <v>1136</v>
      </c>
      <c r="AW11" s="1" t="s">
        <v>1137</v>
      </c>
      <c r="AX11" s="1" t="s">
        <v>1138</v>
      </c>
      <c r="AY11" s="1" t="s">
        <v>1973</v>
      </c>
      <c r="AZ11" s="1" t="s">
        <v>1974</v>
      </c>
      <c r="BA11" s="1" t="s">
        <v>1139</v>
      </c>
      <c r="BB11" s="1" t="s">
        <v>1140</v>
      </c>
      <c r="BC11" s="1" t="s">
        <v>1141</v>
      </c>
      <c r="BD11" s="1" t="s">
        <v>1975</v>
      </c>
      <c r="BE11" s="1" t="s">
        <v>1142</v>
      </c>
      <c r="BF11" s="1" t="s">
        <v>1143</v>
      </c>
      <c r="BG11" s="1" t="s">
        <v>1144</v>
      </c>
      <c r="BH11" s="1" t="s">
        <v>1976</v>
      </c>
      <c r="BI11" s="1" t="s">
        <v>1145</v>
      </c>
      <c r="BJ11" s="1" t="s">
        <v>1146</v>
      </c>
    </row>
    <row r="12" spans="1:62">
      <c r="A12" s="72" t="s">
        <v>1746</v>
      </c>
      <c r="B12" s="72" t="e">
        <f>#REF!</f>
        <v>#REF!</v>
      </c>
      <c r="P12" s="1" t="s">
        <v>1147</v>
      </c>
      <c r="Q12" s="1" t="s">
        <v>1977</v>
      </c>
      <c r="R12" s="1" t="s">
        <v>1978</v>
      </c>
      <c r="S12" s="1" t="s">
        <v>1148</v>
      </c>
      <c r="T12" s="1" t="s">
        <v>1979</v>
      </c>
      <c r="U12" s="1" t="s">
        <v>1980</v>
      </c>
      <c r="V12" s="1" t="s">
        <v>1566</v>
      </c>
      <c r="W12" s="1" t="s">
        <v>1149</v>
      </c>
      <c r="X12" s="1" t="s">
        <v>1150</v>
      </c>
      <c r="Y12" s="1" t="s">
        <v>1151</v>
      </c>
      <c r="Z12" s="1" t="s">
        <v>1152</v>
      </c>
      <c r="AA12" s="1" t="s">
        <v>1153</v>
      </c>
      <c r="AB12" s="1" t="s">
        <v>1154</v>
      </c>
      <c r="AC12" s="1" t="s">
        <v>1155</v>
      </c>
      <c r="AD12" s="1" t="s">
        <v>1156</v>
      </c>
      <c r="AE12" s="1" t="s">
        <v>1981</v>
      </c>
      <c r="AF12" s="1" t="s">
        <v>1982</v>
      </c>
      <c r="AG12" s="1" t="s">
        <v>1983</v>
      </c>
      <c r="AH12" s="1" t="s">
        <v>1157</v>
      </c>
      <c r="AI12" s="1" t="s">
        <v>1158</v>
      </c>
      <c r="AJ12" s="1" t="s">
        <v>1159</v>
      </c>
      <c r="AK12" s="1" t="s">
        <v>1188</v>
      </c>
      <c r="AL12" s="1" t="s">
        <v>1161</v>
      </c>
      <c r="AM12" s="1" t="s">
        <v>1162</v>
      </c>
      <c r="AN12" s="1" t="s">
        <v>1163</v>
      </c>
      <c r="AO12" s="1" t="s">
        <v>1164</v>
      </c>
      <c r="AP12" s="1" t="s">
        <v>1165</v>
      </c>
      <c r="AQ12" s="1" t="s">
        <v>1166</v>
      </c>
      <c r="AR12" s="1" t="s">
        <v>1167</v>
      </c>
      <c r="AS12" s="1" t="s">
        <v>1984</v>
      </c>
      <c r="AT12" s="1" t="s">
        <v>1985</v>
      </c>
      <c r="AU12" s="1" t="s">
        <v>2027</v>
      </c>
      <c r="AV12" s="1" t="s">
        <v>1168</v>
      </c>
      <c r="AW12" s="1" t="s">
        <v>1169</v>
      </c>
      <c r="AX12" s="1" t="s">
        <v>1170</v>
      </c>
      <c r="AY12" s="1" t="s">
        <v>1986</v>
      </c>
      <c r="AZ12" s="1" t="s">
        <v>1987</v>
      </c>
      <c r="BA12" s="1" t="s">
        <v>1988</v>
      </c>
      <c r="BB12" s="1" t="s">
        <v>1989</v>
      </c>
      <c r="BC12" s="1" t="s">
        <v>1171</v>
      </c>
      <c r="BD12" s="1" t="s">
        <v>1990</v>
      </c>
      <c r="BE12" s="1" t="s">
        <v>1172</v>
      </c>
      <c r="BF12" s="1" t="s">
        <v>1173</v>
      </c>
      <c r="BG12" s="1" t="s">
        <v>1174</v>
      </c>
      <c r="BH12" s="1" t="s">
        <v>1991</v>
      </c>
      <c r="BI12" s="1" t="s">
        <v>1175</v>
      </c>
      <c r="BJ12" s="1" t="s">
        <v>1992</v>
      </c>
    </row>
    <row r="13" spans="1:62">
      <c r="P13" s="1" t="s">
        <v>1176</v>
      </c>
      <c r="Q13" s="1" t="s">
        <v>1993</v>
      </c>
      <c r="R13" s="1" t="s">
        <v>1994</v>
      </c>
      <c r="S13" s="1" t="s">
        <v>1177</v>
      </c>
      <c r="T13" s="1" t="s">
        <v>1995</v>
      </c>
      <c r="U13" s="1" t="s">
        <v>1996</v>
      </c>
      <c r="V13" s="1" t="s">
        <v>1997</v>
      </c>
      <c r="W13" s="1" t="s">
        <v>1178</v>
      </c>
      <c r="X13" s="1" t="s">
        <v>1179</v>
      </c>
      <c r="Y13" s="1" t="s">
        <v>1998</v>
      </c>
      <c r="Z13" s="1" t="s">
        <v>1180</v>
      </c>
      <c r="AA13" s="1" t="s">
        <v>1181</v>
      </c>
      <c r="AB13" s="1" t="s">
        <v>1182</v>
      </c>
      <c r="AC13" s="1" t="s">
        <v>1183</v>
      </c>
      <c r="AD13" s="1" t="s">
        <v>1184</v>
      </c>
      <c r="AE13" s="1" t="s">
        <v>1999</v>
      </c>
      <c r="AF13" s="1" t="s">
        <v>2000</v>
      </c>
      <c r="AG13" s="1" t="s">
        <v>2001</v>
      </c>
      <c r="AH13" s="1" t="s">
        <v>1185</v>
      </c>
      <c r="AI13" s="1" t="s">
        <v>1186</v>
      </c>
      <c r="AJ13" s="1" t="s">
        <v>1187</v>
      </c>
      <c r="AK13" s="1" t="s">
        <v>1214</v>
      </c>
      <c r="AL13" s="1" t="s">
        <v>1189</v>
      </c>
      <c r="AM13" s="1" t="s">
        <v>1190</v>
      </c>
      <c r="AN13" s="1" t="s">
        <v>1191</v>
      </c>
      <c r="AO13" s="1" t="s">
        <v>1192</v>
      </c>
      <c r="AP13" s="1" t="s">
        <v>1193</v>
      </c>
      <c r="AQ13" s="1" t="s">
        <v>1194</v>
      </c>
      <c r="AR13" s="1" t="s">
        <v>2002</v>
      </c>
      <c r="AS13" s="1" t="s">
        <v>2003</v>
      </c>
      <c r="AT13" s="1" t="s">
        <v>2004</v>
      </c>
      <c r="AU13" s="1" t="s">
        <v>2053</v>
      </c>
      <c r="AV13" s="1" t="s">
        <v>1195</v>
      </c>
      <c r="AW13" s="1" t="s">
        <v>1196</v>
      </c>
      <c r="AX13" s="1" t="s">
        <v>1197</v>
      </c>
      <c r="AY13" s="1" t="s">
        <v>2006</v>
      </c>
      <c r="AZ13" s="1" t="s">
        <v>2007</v>
      </c>
      <c r="BA13" s="1" t="s">
        <v>2008</v>
      </c>
      <c r="BB13" s="1" t="s">
        <v>2009</v>
      </c>
      <c r="BC13" s="1" t="s">
        <v>1198</v>
      </c>
      <c r="BD13" s="1" t="s">
        <v>2010</v>
      </c>
      <c r="BE13" s="1" t="s">
        <v>1199</v>
      </c>
      <c r="BF13" s="1" t="s">
        <v>1200</v>
      </c>
      <c r="BG13" s="1" t="s">
        <v>1201</v>
      </c>
      <c r="BH13" s="1" t="s">
        <v>2011</v>
      </c>
      <c r="BI13" s="1" t="s">
        <v>1202</v>
      </c>
      <c r="BJ13" s="1" t="s">
        <v>2012</v>
      </c>
    </row>
    <row r="14" spans="1:62">
      <c r="P14" s="1" t="s">
        <v>1203</v>
      </c>
      <c r="Q14" s="1" t="s">
        <v>2013</v>
      </c>
      <c r="R14" s="1" t="s">
        <v>2525</v>
      </c>
      <c r="S14" s="1" t="s">
        <v>1204</v>
      </c>
      <c r="T14" s="1" t="s">
        <v>2015</v>
      </c>
      <c r="U14" s="1" t="s">
        <v>2016</v>
      </c>
      <c r="V14" s="1" t="s">
        <v>2017</v>
      </c>
      <c r="W14" s="1" t="s">
        <v>1205</v>
      </c>
      <c r="X14" s="1" t="s">
        <v>1206</v>
      </c>
      <c r="Y14" s="1" t="s">
        <v>2018</v>
      </c>
      <c r="Z14" s="1" t="s">
        <v>1207</v>
      </c>
      <c r="AA14" s="1" t="s">
        <v>1208</v>
      </c>
      <c r="AB14" s="1" t="s">
        <v>1209</v>
      </c>
      <c r="AC14" s="1" t="s">
        <v>1210</v>
      </c>
      <c r="AD14" s="1" t="s">
        <v>1211</v>
      </c>
      <c r="AE14" s="1" t="s">
        <v>2019</v>
      </c>
      <c r="AF14" s="1" t="s">
        <v>2020</v>
      </c>
      <c r="AG14" s="1" t="s">
        <v>2021</v>
      </c>
      <c r="AH14" s="1" t="s">
        <v>2022</v>
      </c>
      <c r="AI14" s="1" t="s">
        <v>1212</v>
      </c>
      <c r="AJ14" s="1" t="s">
        <v>1213</v>
      </c>
      <c r="AK14" s="1" t="s">
        <v>1236</v>
      </c>
      <c r="AL14" s="1" t="s">
        <v>1215</v>
      </c>
      <c r="AM14" s="1" t="s">
        <v>1216</v>
      </c>
      <c r="AN14" s="1" t="s">
        <v>2023</v>
      </c>
      <c r="AO14" s="1" t="s">
        <v>1217</v>
      </c>
      <c r="AP14" s="1" t="s">
        <v>1218</v>
      </c>
      <c r="AQ14" s="1" t="s">
        <v>1219</v>
      </c>
      <c r="AR14" s="1" t="s">
        <v>2024</v>
      </c>
      <c r="AS14" s="1" t="s">
        <v>2025</v>
      </c>
      <c r="AT14" s="1" t="s">
        <v>2026</v>
      </c>
      <c r="AU14" s="1" t="s">
        <v>2079</v>
      </c>
      <c r="AV14" s="1" t="s">
        <v>1220</v>
      </c>
      <c r="AW14" s="1" t="s">
        <v>1221</v>
      </c>
      <c r="AX14" s="1" t="s">
        <v>2028</v>
      </c>
      <c r="AY14" s="1" t="s">
        <v>2029</v>
      </c>
      <c r="AZ14" s="1" t="s">
        <v>2030</v>
      </c>
      <c r="BA14" s="1" t="s">
        <v>2031</v>
      </c>
      <c r="BB14" s="1" t="s">
        <v>2032</v>
      </c>
      <c r="BC14" s="1" t="s">
        <v>1222</v>
      </c>
      <c r="BD14" s="1" t="s">
        <v>2033</v>
      </c>
      <c r="BE14" s="1" t="s">
        <v>2034</v>
      </c>
      <c r="BF14" s="1" t="s">
        <v>1223</v>
      </c>
      <c r="BG14" s="1" t="s">
        <v>1224</v>
      </c>
      <c r="BH14" s="1" t="s">
        <v>2035</v>
      </c>
      <c r="BI14" s="1" t="s">
        <v>1225</v>
      </c>
      <c r="BJ14" s="1" t="s">
        <v>2036</v>
      </c>
    </row>
    <row r="15" spans="1:62">
      <c r="P15" s="1" t="s">
        <v>1226</v>
      </c>
      <c r="Q15" s="1" t="s">
        <v>2037</v>
      </c>
      <c r="R15" s="1" t="s">
        <v>2014</v>
      </c>
      <c r="S15" s="1" t="s">
        <v>1227</v>
      </c>
      <c r="T15" s="1" t="s">
        <v>2039</v>
      </c>
      <c r="U15" s="1" t="s">
        <v>2040</v>
      </c>
      <c r="V15" s="1" t="s">
        <v>2041</v>
      </c>
      <c r="W15" s="1" t="s">
        <v>1228</v>
      </c>
      <c r="X15" s="1" t="s">
        <v>2042</v>
      </c>
      <c r="Y15" s="1" t="s">
        <v>2043</v>
      </c>
      <c r="Z15" s="1" t="s">
        <v>1229</v>
      </c>
      <c r="AA15" s="1" t="s">
        <v>1230</v>
      </c>
      <c r="AB15" s="1" t="s">
        <v>1231</v>
      </c>
      <c r="AC15" s="1" t="s">
        <v>1232</v>
      </c>
      <c r="AD15" s="1" t="s">
        <v>1233</v>
      </c>
      <c r="AE15" s="1" t="s">
        <v>2044</v>
      </c>
      <c r="AF15" s="1" t="s">
        <v>2045</v>
      </c>
      <c r="AG15" s="1" t="s">
        <v>2046</v>
      </c>
      <c r="AH15" s="1" t="s">
        <v>2047</v>
      </c>
      <c r="AI15" s="1" t="s">
        <v>1234</v>
      </c>
      <c r="AJ15" s="1" t="s">
        <v>1235</v>
      </c>
      <c r="AK15" s="1" t="s">
        <v>1255</v>
      </c>
      <c r="AL15" s="1" t="s">
        <v>1237</v>
      </c>
      <c r="AM15" s="1" t="s">
        <v>2048</v>
      </c>
      <c r="AN15" s="1" t="s">
        <v>2049</v>
      </c>
      <c r="AO15" s="1" t="s">
        <v>1238</v>
      </c>
      <c r="AP15" s="1" t="s">
        <v>1239</v>
      </c>
      <c r="AQ15" s="1" t="s">
        <v>1240</v>
      </c>
      <c r="AR15" s="1" t="s">
        <v>2050</v>
      </c>
      <c r="AS15" s="1" t="s">
        <v>2051</v>
      </c>
      <c r="AT15" s="1" t="s">
        <v>2052</v>
      </c>
      <c r="AU15" s="1" t="s">
        <v>2105</v>
      </c>
      <c r="AV15" s="1" t="s">
        <v>1241</v>
      </c>
      <c r="AW15" s="1" t="s">
        <v>1242</v>
      </c>
      <c r="AX15" s="1" t="s">
        <v>2054</v>
      </c>
      <c r="AY15" s="1" t="s">
        <v>2055</v>
      </c>
      <c r="AZ15" s="1" t="s">
        <v>2056</v>
      </c>
      <c r="BA15" s="1" t="s">
        <v>2057</v>
      </c>
      <c r="BB15" s="1" t="s">
        <v>2058</v>
      </c>
      <c r="BC15" s="1" t="s">
        <v>1243</v>
      </c>
      <c r="BD15" s="1" t="s">
        <v>2059</v>
      </c>
      <c r="BE15" s="1" t="s">
        <v>2060</v>
      </c>
      <c r="BF15" s="1" t="s">
        <v>2061</v>
      </c>
      <c r="BG15" s="1" t="s">
        <v>1244</v>
      </c>
      <c r="BH15" s="1" t="s">
        <v>2062</v>
      </c>
      <c r="BI15" s="1" t="s">
        <v>1245</v>
      </c>
      <c r="BJ15" s="1" t="s">
        <v>2063</v>
      </c>
    </row>
    <row r="16" spans="1:62">
      <c r="P16" s="1" t="s">
        <v>1246</v>
      </c>
      <c r="Q16" s="1" t="s">
        <v>2064</v>
      </c>
      <c r="R16" s="1" t="s">
        <v>2038</v>
      </c>
      <c r="S16" s="1" t="s">
        <v>1247</v>
      </c>
      <c r="T16" s="1" t="s">
        <v>2066</v>
      </c>
      <c r="U16" s="1" t="s">
        <v>2067</v>
      </c>
      <c r="V16" s="1" t="s">
        <v>2068</v>
      </c>
      <c r="W16" s="1" t="s">
        <v>1248</v>
      </c>
      <c r="X16" s="1" t="s">
        <v>2095</v>
      </c>
      <c r="Y16" s="1" t="s">
        <v>2069</v>
      </c>
      <c r="Z16" s="1" t="s">
        <v>1249</v>
      </c>
      <c r="AA16" s="1" t="s">
        <v>1250</v>
      </c>
      <c r="AB16" s="1" t="s">
        <v>1251</v>
      </c>
      <c r="AC16" s="1" t="s">
        <v>1252</v>
      </c>
      <c r="AD16" s="1" t="s">
        <v>1253</v>
      </c>
      <c r="AF16" s="1" t="s">
        <v>2070</v>
      </c>
      <c r="AG16" s="1" t="s">
        <v>2071</v>
      </c>
      <c r="AH16" s="1" t="s">
        <v>2072</v>
      </c>
      <c r="AI16" s="1" t="s">
        <v>2073</v>
      </c>
      <c r="AJ16" s="1" t="s">
        <v>1254</v>
      </c>
      <c r="AK16" s="1" t="s">
        <v>1274</v>
      </c>
      <c r="AL16" s="1" t="s">
        <v>1256</v>
      </c>
      <c r="AM16" s="1" t="s">
        <v>2074</v>
      </c>
      <c r="AN16" s="1" t="s">
        <v>2075</v>
      </c>
      <c r="AO16" s="1" t="s">
        <v>1257</v>
      </c>
      <c r="AP16" s="1" t="s">
        <v>1258</v>
      </c>
      <c r="AQ16" s="1" t="s">
        <v>1259</v>
      </c>
      <c r="AR16" s="1" t="s">
        <v>2076</v>
      </c>
      <c r="AS16" s="1" t="s">
        <v>2077</v>
      </c>
      <c r="AT16" s="1" t="s">
        <v>2078</v>
      </c>
      <c r="AU16" s="1" t="s">
        <v>2132</v>
      </c>
      <c r="AV16" s="1" t="s">
        <v>1260</v>
      </c>
      <c r="AW16" s="1" t="s">
        <v>1261</v>
      </c>
      <c r="AX16" s="1" t="s">
        <v>2080</v>
      </c>
      <c r="AY16" s="1" t="s">
        <v>2081</v>
      </c>
      <c r="AZ16" s="1" t="s">
        <v>2082</v>
      </c>
      <c r="BA16" s="1" t="s">
        <v>2083</v>
      </c>
      <c r="BB16" s="1" t="s">
        <v>2084</v>
      </c>
      <c r="BC16" s="1" t="s">
        <v>1262</v>
      </c>
      <c r="BD16" s="1" t="s">
        <v>2085</v>
      </c>
      <c r="BE16" s="1" t="s">
        <v>2086</v>
      </c>
      <c r="BF16" s="1" t="s">
        <v>2087</v>
      </c>
      <c r="BG16" s="1" t="s">
        <v>2088</v>
      </c>
      <c r="BH16" s="1" t="s">
        <v>2089</v>
      </c>
      <c r="BI16" s="1" t="s">
        <v>1263</v>
      </c>
      <c r="BJ16" s="1" t="s">
        <v>2090</v>
      </c>
    </row>
    <row r="17" spans="1:62">
      <c r="P17" s="1" t="s">
        <v>1264</v>
      </c>
      <c r="Q17" s="1" t="s">
        <v>2091</v>
      </c>
      <c r="R17" s="1" t="s">
        <v>2065</v>
      </c>
      <c r="S17" s="1" t="s">
        <v>1265</v>
      </c>
      <c r="T17" s="1" t="s">
        <v>2092</v>
      </c>
      <c r="U17" s="1" t="s">
        <v>2093</v>
      </c>
      <c r="V17" s="1" t="s">
        <v>2094</v>
      </c>
      <c r="W17" s="1" t="s">
        <v>1266</v>
      </c>
      <c r="X17" s="1" t="s">
        <v>2123</v>
      </c>
      <c r="Y17" s="1" t="s">
        <v>2096</v>
      </c>
      <c r="Z17" s="1" t="s">
        <v>1267</v>
      </c>
      <c r="AA17" s="1" t="s">
        <v>1268</v>
      </c>
      <c r="AB17" s="1" t="s">
        <v>1269</v>
      </c>
      <c r="AC17" s="1" t="s">
        <v>1270</v>
      </c>
      <c r="AD17" s="1" t="s">
        <v>1271</v>
      </c>
      <c r="AF17" s="1" t="s">
        <v>2097</v>
      </c>
      <c r="AG17" s="1" t="s">
        <v>2098</v>
      </c>
      <c r="AH17" s="1" t="s">
        <v>2099</v>
      </c>
      <c r="AI17" s="1" t="s">
        <v>1272</v>
      </c>
      <c r="AJ17" s="1" t="s">
        <v>1273</v>
      </c>
      <c r="AK17" s="1" t="s">
        <v>1292</v>
      </c>
      <c r="AL17" s="1" t="s">
        <v>1275</v>
      </c>
      <c r="AM17" s="1" t="s">
        <v>2100</v>
      </c>
      <c r="AN17" s="1" t="s">
        <v>2101</v>
      </c>
      <c r="AO17" s="1" t="s">
        <v>1276</v>
      </c>
      <c r="AP17" s="1" t="s">
        <v>1277</v>
      </c>
      <c r="AQ17" s="1" t="s">
        <v>1278</v>
      </c>
      <c r="AR17" s="1" t="s">
        <v>2102</v>
      </c>
      <c r="AS17" s="1" t="s">
        <v>2103</v>
      </c>
      <c r="AT17" s="1" t="s">
        <v>2104</v>
      </c>
      <c r="AU17" s="1" t="s">
        <v>2158</v>
      </c>
      <c r="AV17" s="1" t="s">
        <v>1279</v>
      </c>
      <c r="AW17" s="1" t="s">
        <v>1280</v>
      </c>
      <c r="AX17" s="1" t="s">
        <v>2106</v>
      </c>
      <c r="AY17" s="1" t="s">
        <v>2107</v>
      </c>
      <c r="AZ17" s="1" t="s">
        <v>2108</v>
      </c>
      <c r="BA17" s="1" t="s">
        <v>2109</v>
      </c>
      <c r="BB17" s="1" t="s">
        <v>2110</v>
      </c>
      <c r="BC17" s="1" t="s">
        <v>1281</v>
      </c>
      <c r="BD17" s="1" t="s">
        <v>2111</v>
      </c>
      <c r="BE17" s="1" t="s">
        <v>2112</v>
      </c>
      <c r="BF17" s="1" t="s">
        <v>2113</v>
      </c>
      <c r="BG17" s="1" t="s">
        <v>2114</v>
      </c>
      <c r="BH17" s="1" t="s">
        <v>2115</v>
      </c>
      <c r="BI17" s="1" t="s">
        <v>1282</v>
      </c>
      <c r="BJ17" s="1" t="s">
        <v>2116</v>
      </c>
    </row>
    <row r="18" spans="1:62">
      <c r="P18" s="1" t="s">
        <v>1283</v>
      </c>
      <c r="Q18" s="1" t="s">
        <v>2117</v>
      </c>
      <c r="R18" s="1" t="s">
        <v>2118</v>
      </c>
      <c r="S18" s="1" t="s">
        <v>2119</v>
      </c>
      <c r="T18" s="1" t="s">
        <v>2120</v>
      </c>
      <c r="U18" s="1" t="s">
        <v>2121</v>
      </c>
      <c r="V18" s="1" t="s">
        <v>2122</v>
      </c>
      <c r="W18" s="1" t="s">
        <v>1284</v>
      </c>
      <c r="X18" s="1" t="s">
        <v>2149</v>
      </c>
      <c r="Y18" s="1" t="s">
        <v>2124</v>
      </c>
      <c r="Z18" s="1" t="s">
        <v>1285</v>
      </c>
      <c r="AA18" s="1" t="s">
        <v>1286</v>
      </c>
      <c r="AB18" s="1" t="s">
        <v>1287</v>
      </c>
      <c r="AC18" s="1" t="s">
        <v>1288</v>
      </c>
      <c r="AD18" s="1" t="s">
        <v>1289</v>
      </c>
      <c r="AF18" s="1" t="s">
        <v>2125</v>
      </c>
      <c r="AH18" s="1" t="s">
        <v>2126</v>
      </c>
      <c r="AI18" s="1" t="s">
        <v>1290</v>
      </c>
      <c r="AJ18" s="1" t="s">
        <v>1291</v>
      </c>
      <c r="AK18" s="1" t="s">
        <v>1331</v>
      </c>
      <c r="AL18" s="1" t="s">
        <v>1293</v>
      </c>
      <c r="AM18" s="1" t="s">
        <v>2127</v>
      </c>
      <c r="AN18" s="1" t="s">
        <v>2128</v>
      </c>
      <c r="AO18" s="1" t="s">
        <v>1294</v>
      </c>
      <c r="AP18" s="1" t="s">
        <v>1295</v>
      </c>
      <c r="AQ18" s="1" t="s">
        <v>1296</v>
      </c>
      <c r="AR18" s="1" t="s">
        <v>2129</v>
      </c>
      <c r="AS18" s="1" t="s">
        <v>2130</v>
      </c>
      <c r="AT18" s="1" t="s">
        <v>2131</v>
      </c>
      <c r="AU18" s="1" t="s">
        <v>2182</v>
      </c>
      <c r="AV18" s="1" t="s">
        <v>1297</v>
      </c>
      <c r="AW18" s="1" t="s">
        <v>1298</v>
      </c>
      <c r="AX18" s="1" t="s">
        <v>2133</v>
      </c>
      <c r="AY18" s="1" t="s">
        <v>2134</v>
      </c>
      <c r="BA18" s="1" t="s">
        <v>2135</v>
      </c>
      <c r="BB18" s="1" t="s">
        <v>2136</v>
      </c>
      <c r="BC18" s="1" t="s">
        <v>1299</v>
      </c>
      <c r="BD18" s="1" t="s">
        <v>2137</v>
      </c>
      <c r="BE18" s="1" t="s">
        <v>2138</v>
      </c>
      <c r="BF18" s="1" t="s">
        <v>2139</v>
      </c>
      <c r="BG18" s="1" t="s">
        <v>2140</v>
      </c>
      <c r="BH18" s="1" t="s">
        <v>2141</v>
      </c>
      <c r="BI18" s="1" t="s">
        <v>1300</v>
      </c>
      <c r="BJ18" s="1" t="s">
        <v>2142</v>
      </c>
    </row>
    <row r="19" spans="1:62">
      <c r="P19" s="1" t="s">
        <v>1323</v>
      </c>
      <c r="Q19" s="1" t="s">
        <v>2143</v>
      </c>
      <c r="R19" s="1" t="s">
        <v>2144</v>
      </c>
      <c r="S19" s="1" t="s">
        <v>2145</v>
      </c>
      <c r="T19" s="1" t="s">
        <v>2146</v>
      </c>
      <c r="U19" s="1" t="s">
        <v>2147</v>
      </c>
      <c r="V19" s="1" t="s">
        <v>2148</v>
      </c>
      <c r="W19" s="1" t="s">
        <v>1324</v>
      </c>
      <c r="X19" s="1" t="s">
        <v>2175</v>
      </c>
      <c r="Y19" s="1" t="s">
        <v>2150</v>
      </c>
      <c r="Z19" s="1" t="s">
        <v>1325</v>
      </c>
      <c r="AA19" s="1" t="s">
        <v>1326</v>
      </c>
      <c r="AB19" s="1" t="s">
        <v>1327</v>
      </c>
      <c r="AC19" s="1" t="s">
        <v>1344</v>
      </c>
      <c r="AD19" s="1" t="s">
        <v>1328</v>
      </c>
      <c r="AF19" s="1" t="s">
        <v>2151</v>
      </c>
      <c r="AH19" s="1" t="s">
        <v>2152</v>
      </c>
      <c r="AI19" s="1" t="s">
        <v>1329</v>
      </c>
      <c r="AJ19" s="1" t="s">
        <v>1330</v>
      </c>
      <c r="AK19" s="1" t="s">
        <v>1347</v>
      </c>
      <c r="AL19" s="1" t="s">
        <v>1332</v>
      </c>
      <c r="AM19" s="1" t="s">
        <v>2153</v>
      </c>
      <c r="AN19" s="1" t="s">
        <v>2154</v>
      </c>
      <c r="AO19" s="1" t="s">
        <v>1333</v>
      </c>
      <c r="AP19" s="1" t="s">
        <v>1334</v>
      </c>
      <c r="AQ19" s="1" t="s">
        <v>1335</v>
      </c>
      <c r="AR19" s="1" t="s">
        <v>2155</v>
      </c>
      <c r="AS19" s="1" t="s">
        <v>2156</v>
      </c>
      <c r="AT19" s="1" t="s">
        <v>2157</v>
      </c>
      <c r="AU19" s="1" t="s">
        <v>18</v>
      </c>
      <c r="AV19" s="1" t="s">
        <v>2159</v>
      </c>
      <c r="AW19" s="1" t="s">
        <v>1336</v>
      </c>
      <c r="AX19" s="1" t="s">
        <v>2160</v>
      </c>
      <c r="AY19" s="1" t="s">
        <v>2161</v>
      </c>
      <c r="BA19" s="1" t="s">
        <v>2162</v>
      </c>
      <c r="BB19" s="1" t="s">
        <v>2163</v>
      </c>
      <c r="BC19" s="1" t="s">
        <v>1337</v>
      </c>
      <c r="BD19" s="1" t="s">
        <v>2164</v>
      </c>
      <c r="BE19" s="1" t="s">
        <v>2165</v>
      </c>
      <c r="BF19" s="1" t="s">
        <v>2166</v>
      </c>
      <c r="BH19" s="1" t="s">
        <v>2167</v>
      </c>
      <c r="BI19" s="1" t="s">
        <v>1338</v>
      </c>
      <c r="BJ19" s="1" t="s">
        <v>2168</v>
      </c>
    </row>
    <row r="20" spans="1:62">
      <c r="P20" s="1" t="s">
        <v>1339</v>
      </c>
      <c r="Q20" s="1" t="s">
        <v>2169</v>
      </c>
      <c r="R20" s="1" t="s">
        <v>2170</v>
      </c>
      <c r="S20" s="1" t="s">
        <v>2171</v>
      </c>
      <c r="T20" s="1" t="s">
        <v>2172</v>
      </c>
      <c r="U20" s="1" t="s">
        <v>2173</v>
      </c>
      <c r="V20" s="1" t="s">
        <v>2174</v>
      </c>
      <c r="W20" s="1" t="s">
        <v>1340</v>
      </c>
      <c r="X20" s="1" t="s">
        <v>11</v>
      </c>
      <c r="Y20" s="1" t="s">
        <v>2176</v>
      </c>
      <c r="Z20" s="1" t="s">
        <v>1341</v>
      </c>
      <c r="AA20" s="1" t="s">
        <v>1342</v>
      </c>
      <c r="AB20" s="1" t="s">
        <v>1343</v>
      </c>
      <c r="AC20" s="1" t="s">
        <v>1359</v>
      </c>
      <c r="AD20" s="1" t="s">
        <v>1345</v>
      </c>
      <c r="AH20" s="1" t="s">
        <v>2177</v>
      </c>
      <c r="AI20" s="1" t="s">
        <v>2178</v>
      </c>
      <c r="AJ20" s="1" t="s">
        <v>1346</v>
      </c>
      <c r="AK20" s="1" t="s">
        <v>1362</v>
      </c>
      <c r="AL20" s="1" t="s">
        <v>1348</v>
      </c>
      <c r="AM20" s="1" t="s">
        <v>2179</v>
      </c>
      <c r="AO20" s="1" t="s">
        <v>1349</v>
      </c>
      <c r="AP20" s="1" t="s">
        <v>1350</v>
      </c>
      <c r="AQ20" s="1" t="s">
        <v>1351</v>
      </c>
      <c r="AR20" s="1" t="s">
        <v>2180</v>
      </c>
      <c r="AS20" s="1" t="s">
        <v>2181</v>
      </c>
      <c r="AV20" s="1" t="s">
        <v>2183</v>
      </c>
      <c r="AW20" s="1" t="s">
        <v>1352</v>
      </c>
      <c r="AY20" s="1" t="s">
        <v>2184</v>
      </c>
      <c r="BA20" s="1" t="s">
        <v>2185</v>
      </c>
      <c r="BB20" s="1" t="s">
        <v>2186</v>
      </c>
      <c r="BC20" s="1" t="s">
        <v>1353</v>
      </c>
      <c r="BD20" s="1" t="s">
        <v>2187</v>
      </c>
      <c r="BE20" s="1" t="s">
        <v>0</v>
      </c>
      <c r="BF20" s="1" t="s">
        <v>1</v>
      </c>
      <c r="BH20" s="1" t="s">
        <v>2</v>
      </c>
      <c r="BI20" s="1" t="s">
        <v>3</v>
      </c>
      <c r="BJ20" s="1" t="s">
        <v>4</v>
      </c>
    </row>
    <row r="21" spans="1:62">
      <c r="A21" s="72" t="s">
        <v>1747</v>
      </c>
      <c r="B21" s="162" t="e">
        <f>予測地点設定!#REF!</f>
        <v>#REF!</v>
      </c>
      <c r="P21" s="1" t="s">
        <v>1354</v>
      </c>
      <c r="Q21" s="1" t="s">
        <v>5</v>
      </c>
      <c r="R21" s="1" t="s">
        <v>6</v>
      </c>
      <c r="S21" s="1" t="s">
        <v>7</v>
      </c>
      <c r="T21" s="1" t="s">
        <v>8</v>
      </c>
      <c r="U21" s="1" t="s">
        <v>9</v>
      </c>
      <c r="V21" s="1" t="s">
        <v>10</v>
      </c>
      <c r="W21" s="1" t="s">
        <v>1355</v>
      </c>
      <c r="X21" s="1" t="s">
        <v>33</v>
      </c>
      <c r="Y21" s="1" t="s">
        <v>12</v>
      </c>
      <c r="Z21" s="1" t="s">
        <v>1356</v>
      </c>
      <c r="AA21" s="1" t="s">
        <v>1357</v>
      </c>
      <c r="AB21" s="1" t="s">
        <v>1358</v>
      </c>
      <c r="AC21" s="1" t="s">
        <v>1374</v>
      </c>
      <c r="AD21" s="1" t="s">
        <v>1360</v>
      </c>
      <c r="AH21" s="1" t="s">
        <v>13</v>
      </c>
      <c r="AI21" s="1" t="s">
        <v>14</v>
      </c>
      <c r="AJ21" s="1" t="s">
        <v>1361</v>
      </c>
      <c r="AK21" s="1" t="s">
        <v>1376</v>
      </c>
      <c r="AL21" s="1" t="s">
        <v>1363</v>
      </c>
      <c r="AM21" s="1" t="s">
        <v>15</v>
      </c>
      <c r="AO21" s="1" t="s">
        <v>1364</v>
      </c>
      <c r="AP21" s="1" t="s">
        <v>1365</v>
      </c>
      <c r="AQ21" s="1" t="s">
        <v>1366</v>
      </c>
      <c r="AR21" s="1" t="s">
        <v>16</v>
      </c>
      <c r="AS21" s="1" t="s">
        <v>17</v>
      </c>
      <c r="AV21" s="1" t="s">
        <v>19</v>
      </c>
      <c r="AW21" s="1" t="s">
        <v>1367</v>
      </c>
      <c r="AY21" s="1" t="s">
        <v>20</v>
      </c>
      <c r="BB21" s="1" t="s">
        <v>21</v>
      </c>
      <c r="BC21" s="1" t="s">
        <v>1368</v>
      </c>
      <c r="BE21" s="1" t="s">
        <v>22</v>
      </c>
      <c r="BF21" s="1" t="s">
        <v>23</v>
      </c>
      <c r="BH21" s="1" t="s">
        <v>24</v>
      </c>
      <c r="BI21" s="1" t="s">
        <v>25</v>
      </c>
      <c r="BJ21" s="1" t="s">
        <v>26</v>
      </c>
    </row>
    <row r="22" spans="1:62">
      <c r="A22" s="163" t="s">
        <v>1759</v>
      </c>
      <c r="B22" s="72" t="e">
        <f>予測地点設定!#REF!</f>
        <v>#REF!</v>
      </c>
      <c r="C22" s="72" t="e">
        <f>予測地点設定!#REF!</f>
        <v>#REF!</v>
      </c>
      <c r="D22" s="72" t="e">
        <f>予測地点設定!#REF!</f>
        <v>#REF!</v>
      </c>
      <c r="P22" s="1" t="s">
        <v>1369</v>
      </c>
      <c r="Q22" s="1" t="s">
        <v>27</v>
      </c>
      <c r="R22" s="1" t="s">
        <v>28</v>
      </c>
      <c r="S22" s="1" t="s">
        <v>29</v>
      </c>
      <c r="T22" s="1" t="s">
        <v>30</v>
      </c>
      <c r="U22" s="1" t="s">
        <v>31</v>
      </c>
      <c r="V22" s="1" t="s">
        <v>32</v>
      </c>
      <c r="W22" s="1" t="s">
        <v>1370</v>
      </c>
      <c r="X22" s="1" t="s">
        <v>75</v>
      </c>
      <c r="Y22" s="1" t="s">
        <v>34</v>
      </c>
      <c r="Z22" s="1" t="s">
        <v>1371</v>
      </c>
      <c r="AA22" s="1" t="s">
        <v>1372</v>
      </c>
      <c r="AB22" s="1" t="s">
        <v>1373</v>
      </c>
      <c r="AC22" s="1" t="s">
        <v>1387</v>
      </c>
      <c r="AD22" s="1" t="s">
        <v>1375</v>
      </c>
      <c r="AH22" s="1" t="s">
        <v>35</v>
      </c>
      <c r="AI22" s="1" t="s">
        <v>36</v>
      </c>
      <c r="AJ22" s="1" t="s">
        <v>37</v>
      </c>
      <c r="AK22" s="1" t="s">
        <v>1389</v>
      </c>
      <c r="AL22" s="1" t="s">
        <v>1377</v>
      </c>
      <c r="AM22" s="1" t="s">
        <v>38</v>
      </c>
      <c r="AO22" s="1" t="s">
        <v>1378</v>
      </c>
      <c r="AP22" s="1" t="s">
        <v>1379</v>
      </c>
      <c r="AQ22" s="1" t="s">
        <v>1380</v>
      </c>
      <c r="AR22" s="1" t="s">
        <v>39</v>
      </c>
      <c r="AS22" s="1" t="s">
        <v>40</v>
      </c>
      <c r="AV22" s="1" t="s">
        <v>41</v>
      </c>
      <c r="AW22" s="1" t="s">
        <v>42</v>
      </c>
      <c r="AY22" s="1" t="s">
        <v>43</v>
      </c>
      <c r="BB22" s="1" t="s">
        <v>44</v>
      </c>
      <c r="BC22" s="1" t="s">
        <v>1381</v>
      </c>
      <c r="BF22" s="1" t="s">
        <v>45</v>
      </c>
      <c r="BH22" s="1" t="s">
        <v>46</v>
      </c>
      <c r="BI22" s="1" t="s">
        <v>47</v>
      </c>
      <c r="BJ22" s="1" t="s">
        <v>48</v>
      </c>
    </row>
    <row r="23" spans="1:62">
      <c r="A23" s="163" t="s">
        <v>1755</v>
      </c>
      <c r="B23" s="72" t="e">
        <f>予測地点設定!#REF!</f>
        <v>#REF!</v>
      </c>
      <c r="C23" s="72" t="e">
        <f>予測地点設定!#REF!</f>
        <v>#REF!</v>
      </c>
      <c r="D23" s="72" t="e">
        <f>予測地点設定!#REF!</f>
        <v>#REF!</v>
      </c>
      <c r="P23" s="1" t="s">
        <v>1382</v>
      </c>
      <c r="Q23" s="1" t="s">
        <v>49</v>
      </c>
      <c r="R23" s="1" t="s">
        <v>70</v>
      </c>
      <c r="S23" s="1" t="s">
        <v>50</v>
      </c>
      <c r="T23" s="1" t="s">
        <v>51</v>
      </c>
      <c r="U23" s="1" t="s">
        <v>52</v>
      </c>
      <c r="V23" s="1" t="s">
        <v>53</v>
      </c>
      <c r="W23" s="1" t="s">
        <v>1383</v>
      </c>
      <c r="X23" s="1" t="s">
        <v>97</v>
      </c>
      <c r="Y23" s="1" t="s">
        <v>54</v>
      </c>
      <c r="Z23" s="1" t="s">
        <v>1384</v>
      </c>
      <c r="AA23" s="1" t="s">
        <v>1385</v>
      </c>
      <c r="AB23" s="1" t="s">
        <v>1386</v>
      </c>
      <c r="AC23" s="1" t="s">
        <v>1400</v>
      </c>
      <c r="AD23" s="1" t="s">
        <v>1388</v>
      </c>
      <c r="AH23" s="1" t="s">
        <v>55</v>
      </c>
      <c r="AI23" s="1" t="s">
        <v>56</v>
      </c>
      <c r="AJ23" s="1" t="s">
        <v>57</v>
      </c>
      <c r="AK23" s="1" t="s">
        <v>1402</v>
      </c>
      <c r="AL23" s="1" t="s">
        <v>1390</v>
      </c>
      <c r="AM23" s="1" t="s">
        <v>58</v>
      </c>
      <c r="AO23" s="1" t="s">
        <v>1391</v>
      </c>
      <c r="AP23" s="1" t="s">
        <v>1392</v>
      </c>
      <c r="AQ23" s="1" t="s">
        <v>1393</v>
      </c>
      <c r="AR23" s="1" t="s">
        <v>59</v>
      </c>
      <c r="AS23" s="1" t="s">
        <v>60</v>
      </c>
      <c r="AV23" s="1" t="s">
        <v>61</v>
      </c>
      <c r="AW23" s="1" t="s">
        <v>62</v>
      </c>
      <c r="AY23" s="1" t="s">
        <v>63</v>
      </c>
      <c r="BB23" s="1" t="s">
        <v>64</v>
      </c>
      <c r="BC23" s="1" t="s">
        <v>1394</v>
      </c>
      <c r="BF23" s="1" t="s">
        <v>65</v>
      </c>
      <c r="BH23" s="1" t="s">
        <v>66</v>
      </c>
      <c r="BI23" s="1" t="s">
        <v>67</v>
      </c>
      <c r="BJ23" s="1" t="s">
        <v>68</v>
      </c>
    </row>
    <row r="24" spans="1:62">
      <c r="A24" s="163" t="s">
        <v>1756</v>
      </c>
      <c r="B24" s="72" t="e">
        <f>予測地点設定!#REF!</f>
        <v>#REF!</v>
      </c>
      <c r="C24" s="72" t="e">
        <f>予測地点設定!#REF!</f>
        <v>#REF!</v>
      </c>
      <c r="D24" s="72" t="e">
        <f>予測地点設定!#REF!</f>
        <v>#REF!</v>
      </c>
      <c r="P24" s="1" t="s">
        <v>1395</v>
      </c>
      <c r="Q24" s="1" t="s">
        <v>69</v>
      </c>
      <c r="R24" s="1" t="s">
        <v>92</v>
      </c>
      <c r="S24" s="1" t="s">
        <v>71</v>
      </c>
      <c r="T24" s="1" t="s">
        <v>72</v>
      </c>
      <c r="U24" s="1" t="s">
        <v>73</v>
      </c>
      <c r="V24" s="1" t="s">
        <v>74</v>
      </c>
      <c r="W24" s="1" t="s">
        <v>1396</v>
      </c>
      <c r="X24" s="1" t="s">
        <v>117</v>
      </c>
      <c r="Y24" s="1" t="s">
        <v>76</v>
      </c>
      <c r="Z24" s="1" t="s">
        <v>1397</v>
      </c>
      <c r="AA24" s="1" t="s">
        <v>1398</v>
      </c>
      <c r="AB24" s="1" t="s">
        <v>1399</v>
      </c>
      <c r="AC24" s="1" t="s">
        <v>1413</v>
      </c>
      <c r="AD24" s="1" t="s">
        <v>1401</v>
      </c>
      <c r="AH24" s="1" t="s">
        <v>77</v>
      </c>
      <c r="AI24" s="1" t="s">
        <v>78</v>
      </c>
      <c r="AJ24" s="1" t="s">
        <v>79</v>
      </c>
      <c r="AK24" s="1" t="s">
        <v>1415</v>
      </c>
      <c r="AL24" s="1" t="s">
        <v>1403</v>
      </c>
      <c r="AM24" s="1" t="s">
        <v>80</v>
      </c>
      <c r="AO24" s="1" t="s">
        <v>1404</v>
      </c>
      <c r="AP24" s="1" t="s">
        <v>1405</v>
      </c>
      <c r="AQ24" s="1" t="s">
        <v>1406</v>
      </c>
      <c r="AR24" s="1" t="s">
        <v>81</v>
      </c>
      <c r="AS24" s="1" t="s">
        <v>82</v>
      </c>
      <c r="AV24" s="1" t="s">
        <v>83</v>
      </c>
      <c r="AW24" s="1" t="s">
        <v>84</v>
      </c>
      <c r="AY24" s="1" t="s">
        <v>85</v>
      </c>
      <c r="BB24" s="1" t="s">
        <v>86</v>
      </c>
      <c r="BC24" s="1" t="s">
        <v>1407</v>
      </c>
      <c r="BF24" s="1" t="s">
        <v>87</v>
      </c>
      <c r="BH24" s="1" t="s">
        <v>88</v>
      </c>
      <c r="BI24" s="1" t="s">
        <v>89</v>
      </c>
      <c r="BJ24" s="1" t="s">
        <v>90</v>
      </c>
    </row>
    <row r="25" spans="1:62">
      <c r="A25" s="72" t="s">
        <v>1760</v>
      </c>
      <c r="B25" s="72" t="e">
        <f>予測地点設定!#REF!</f>
        <v>#REF!</v>
      </c>
      <c r="C25" s="72" t="e">
        <f>予測地点設定!#REF!</f>
        <v>#REF!</v>
      </c>
      <c r="P25" s="1" t="s">
        <v>1408</v>
      </c>
      <c r="Q25" s="1" t="s">
        <v>91</v>
      </c>
      <c r="R25" s="1" t="s">
        <v>113</v>
      </c>
      <c r="S25" s="1" t="s">
        <v>93</v>
      </c>
      <c r="T25" s="1" t="s">
        <v>94</v>
      </c>
      <c r="U25" s="1" t="s">
        <v>95</v>
      </c>
      <c r="V25" s="1" t="s">
        <v>96</v>
      </c>
      <c r="W25" s="1" t="s">
        <v>1409</v>
      </c>
      <c r="X25" s="1" t="s">
        <v>138</v>
      </c>
      <c r="Y25" s="1" t="s">
        <v>98</v>
      </c>
      <c r="Z25" s="1" t="s">
        <v>1410</v>
      </c>
      <c r="AA25" s="1" t="s">
        <v>1411</v>
      </c>
      <c r="AB25" s="1" t="s">
        <v>1412</v>
      </c>
      <c r="AC25" s="1" t="s">
        <v>1425</v>
      </c>
      <c r="AD25" s="1" t="s">
        <v>1414</v>
      </c>
      <c r="AH25" s="1" t="s">
        <v>99</v>
      </c>
      <c r="AI25" s="1" t="s">
        <v>100</v>
      </c>
      <c r="AJ25" s="1" t="s">
        <v>101</v>
      </c>
      <c r="AK25" s="1" t="s">
        <v>1427</v>
      </c>
      <c r="AL25" s="1" t="s">
        <v>1416</v>
      </c>
      <c r="AM25" s="1" t="s">
        <v>102</v>
      </c>
      <c r="AO25" s="1" t="s">
        <v>1417</v>
      </c>
      <c r="AP25" s="1" t="s">
        <v>1429</v>
      </c>
      <c r="AQ25" s="1" t="s">
        <v>1418</v>
      </c>
      <c r="AR25" s="1" t="s">
        <v>103</v>
      </c>
      <c r="AS25" s="1" t="s">
        <v>104</v>
      </c>
      <c r="AV25" s="1" t="s">
        <v>105</v>
      </c>
      <c r="AW25" s="1" t="s">
        <v>106</v>
      </c>
      <c r="BB25" s="1" t="s">
        <v>107</v>
      </c>
      <c r="BC25" s="1" t="s">
        <v>1419</v>
      </c>
      <c r="BF25" s="1" t="s">
        <v>108</v>
      </c>
      <c r="BH25" s="1" t="s">
        <v>109</v>
      </c>
      <c r="BI25" s="1" t="s">
        <v>110</v>
      </c>
      <c r="BJ25" s="1" t="s">
        <v>111</v>
      </c>
    </row>
    <row r="26" spans="1:62">
      <c r="A26" s="163" t="s">
        <v>1748</v>
      </c>
      <c r="B26" s="72" t="e">
        <f>予測地点設定!#REF!</f>
        <v>#REF!</v>
      </c>
      <c r="P26" s="1" t="s">
        <v>1420</v>
      </c>
      <c r="Q26" s="1" t="s">
        <v>112</v>
      </c>
      <c r="R26" s="1" t="s">
        <v>134</v>
      </c>
      <c r="S26" s="1" t="s">
        <v>114</v>
      </c>
      <c r="U26" s="1" t="s">
        <v>115</v>
      </c>
      <c r="V26" s="1" t="s">
        <v>116</v>
      </c>
      <c r="W26" s="1" t="s">
        <v>1421</v>
      </c>
      <c r="Y26" s="1" t="s">
        <v>118</v>
      </c>
      <c r="Z26" s="1" t="s">
        <v>1422</v>
      </c>
      <c r="AA26" s="1" t="s">
        <v>1423</v>
      </c>
      <c r="AB26" s="1" t="s">
        <v>1424</v>
      </c>
      <c r="AC26" s="1" t="s">
        <v>1448</v>
      </c>
      <c r="AD26" s="1" t="s">
        <v>1426</v>
      </c>
      <c r="AH26" s="1" t="s">
        <v>119</v>
      </c>
      <c r="AI26" s="1" t="s">
        <v>120</v>
      </c>
      <c r="AJ26" s="1" t="s">
        <v>121</v>
      </c>
      <c r="AK26" s="1" t="s">
        <v>1438</v>
      </c>
      <c r="AL26" s="1" t="s">
        <v>1428</v>
      </c>
      <c r="AM26" s="1" t="s">
        <v>122</v>
      </c>
      <c r="AO26" s="1" t="s">
        <v>123</v>
      </c>
      <c r="AP26" s="1" t="s">
        <v>1440</v>
      </c>
      <c r="AQ26" s="1" t="s">
        <v>1430</v>
      </c>
      <c r="AR26" s="1" t="s">
        <v>124</v>
      </c>
      <c r="AS26" s="1" t="s">
        <v>125</v>
      </c>
      <c r="AV26" s="1" t="s">
        <v>126</v>
      </c>
      <c r="AW26" s="1" t="s">
        <v>127</v>
      </c>
      <c r="BB26" s="1" t="s">
        <v>128</v>
      </c>
      <c r="BC26" s="1" t="s">
        <v>1431</v>
      </c>
      <c r="BF26" s="1" t="s">
        <v>129</v>
      </c>
      <c r="BH26" s="1" t="s">
        <v>130</v>
      </c>
      <c r="BI26" s="1" t="s">
        <v>131</v>
      </c>
      <c r="BJ26" s="1" t="s">
        <v>132</v>
      </c>
    </row>
    <row r="27" spans="1:62">
      <c r="A27" s="163" t="s">
        <v>1755</v>
      </c>
      <c r="B27" s="72" t="e">
        <f>予測地点設定!#REF!</f>
        <v>#REF!</v>
      </c>
      <c r="C27" s="72" t="e">
        <f>予測地点設定!#REF!</f>
        <v>#REF!</v>
      </c>
      <c r="D27" s="72" t="e">
        <f>予測地点設定!#REF!</f>
        <v>#REF!</v>
      </c>
      <c r="P27" s="1" t="s">
        <v>1432</v>
      </c>
      <c r="Q27" s="1" t="s">
        <v>133</v>
      </c>
      <c r="R27" s="1" t="s">
        <v>154</v>
      </c>
      <c r="S27" s="1" t="s">
        <v>135</v>
      </c>
      <c r="U27" s="1" t="s">
        <v>136</v>
      </c>
      <c r="V27" s="1" t="s">
        <v>137</v>
      </c>
      <c r="W27" s="1" t="s">
        <v>1433</v>
      </c>
      <c r="Y27" s="1" t="s">
        <v>139</v>
      </c>
      <c r="Z27" s="1" t="s">
        <v>1434</v>
      </c>
      <c r="AA27" s="1" t="s">
        <v>1435</v>
      </c>
      <c r="AB27" s="1" t="s">
        <v>1436</v>
      </c>
      <c r="AC27" s="1" t="s">
        <v>1458</v>
      </c>
      <c r="AD27" s="1" t="s">
        <v>1437</v>
      </c>
      <c r="AH27" s="1" t="s">
        <v>140</v>
      </c>
      <c r="AI27" s="1" t="s">
        <v>141</v>
      </c>
      <c r="AJ27" s="1" t="s">
        <v>142</v>
      </c>
      <c r="AK27" s="1" t="s">
        <v>1449</v>
      </c>
      <c r="AL27" s="1" t="s">
        <v>1439</v>
      </c>
      <c r="AM27" s="1" t="s">
        <v>143</v>
      </c>
      <c r="AO27" s="1" t="s">
        <v>144</v>
      </c>
      <c r="AP27" s="1" t="s">
        <v>1451</v>
      </c>
      <c r="AQ27" s="1" t="s">
        <v>1441</v>
      </c>
      <c r="AR27" s="1" t="s">
        <v>145</v>
      </c>
      <c r="AS27" s="1" t="s">
        <v>146</v>
      </c>
      <c r="AV27" s="1" t="s">
        <v>147</v>
      </c>
      <c r="AW27" s="1" t="s">
        <v>148</v>
      </c>
      <c r="BB27" s="1" t="s">
        <v>149</v>
      </c>
      <c r="BC27" s="1" t="s">
        <v>1442</v>
      </c>
      <c r="BF27" s="1" t="s">
        <v>150</v>
      </c>
      <c r="BI27" s="1" t="s">
        <v>151</v>
      </c>
      <c r="BJ27" s="1" t="s">
        <v>152</v>
      </c>
    </row>
    <row r="28" spans="1:62">
      <c r="A28" s="163" t="s">
        <v>1756</v>
      </c>
      <c r="B28" s="72" t="e">
        <f>予測地点設定!#REF!</f>
        <v>#REF!</v>
      </c>
      <c r="C28" s="72" t="e">
        <f>予測地点設定!#REF!</f>
        <v>#REF!</v>
      </c>
      <c r="D28" s="72" t="e">
        <f>予測地点設定!#REF!</f>
        <v>#REF!</v>
      </c>
      <c r="P28" s="1" t="s">
        <v>1443</v>
      </c>
      <c r="Q28" s="1" t="s">
        <v>153</v>
      </c>
      <c r="R28" s="1" t="s">
        <v>173</v>
      </c>
      <c r="S28" s="1" t="s">
        <v>155</v>
      </c>
      <c r="U28" s="1" t="s">
        <v>156</v>
      </c>
      <c r="V28" s="1" t="s">
        <v>157</v>
      </c>
      <c r="W28" s="1" t="s">
        <v>1444</v>
      </c>
      <c r="Y28" s="1" t="s">
        <v>158</v>
      </c>
      <c r="Z28" s="1" t="s">
        <v>1445</v>
      </c>
      <c r="AA28" s="1" t="s">
        <v>1446</v>
      </c>
      <c r="AB28" s="1" t="s">
        <v>1447</v>
      </c>
      <c r="AC28" s="1" t="s">
        <v>1469</v>
      </c>
      <c r="AD28" s="1" t="s">
        <v>159</v>
      </c>
      <c r="AI28" s="1" t="s">
        <v>160</v>
      </c>
      <c r="AJ28" s="1" t="s">
        <v>161</v>
      </c>
      <c r="AK28" s="1" t="s">
        <v>1459</v>
      </c>
      <c r="AL28" s="1" t="s">
        <v>1450</v>
      </c>
      <c r="AM28" s="1" t="s">
        <v>162</v>
      </c>
      <c r="AO28" s="1" t="s">
        <v>163</v>
      </c>
      <c r="AP28" s="1" t="s">
        <v>1461</v>
      </c>
      <c r="AQ28" s="1" t="s">
        <v>1452</v>
      </c>
      <c r="AR28" s="1" t="s">
        <v>164</v>
      </c>
      <c r="AS28" s="1" t="s">
        <v>165</v>
      </c>
      <c r="AV28" s="1" t="s">
        <v>166</v>
      </c>
      <c r="AW28" s="1" t="s">
        <v>167</v>
      </c>
      <c r="BB28" s="1" t="s">
        <v>168</v>
      </c>
      <c r="BC28" s="1" t="s">
        <v>1453</v>
      </c>
      <c r="BF28" s="1" t="s">
        <v>169</v>
      </c>
      <c r="BI28" s="1" t="s">
        <v>170</v>
      </c>
      <c r="BJ28" s="1" t="s">
        <v>171</v>
      </c>
    </row>
    <row r="29" spans="1:62">
      <c r="A29" s="72" t="s">
        <v>1761</v>
      </c>
      <c r="B29" s="72" t="e">
        <f>予測地点設定!#REF!</f>
        <v>#REF!</v>
      </c>
      <c r="P29" s="1" t="s">
        <v>1454</v>
      </c>
      <c r="Q29" s="1" t="s">
        <v>172</v>
      </c>
      <c r="R29" s="1" t="s">
        <v>192</v>
      </c>
      <c r="S29" s="1" t="s">
        <v>174</v>
      </c>
      <c r="U29" s="1" t="s">
        <v>175</v>
      </c>
      <c r="V29" s="1" t="s">
        <v>176</v>
      </c>
      <c r="W29" s="1" t="s">
        <v>1455</v>
      </c>
      <c r="Y29" s="1" t="s">
        <v>177</v>
      </c>
      <c r="Z29" s="1" t="s">
        <v>1456</v>
      </c>
      <c r="AA29" s="1" t="s">
        <v>1457</v>
      </c>
      <c r="AB29" s="1" t="s">
        <v>1221</v>
      </c>
      <c r="AC29" s="1" t="s">
        <v>1481</v>
      </c>
      <c r="AD29" s="1" t="s">
        <v>178</v>
      </c>
      <c r="AI29" s="1" t="s">
        <v>179</v>
      </c>
      <c r="AJ29" s="1" t="s">
        <v>180</v>
      </c>
      <c r="AK29" s="1" t="s">
        <v>1470</v>
      </c>
      <c r="AL29" s="1" t="s">
        <v>1460</v>
      </c>
      <c r="AM29" s="1" t="s">
        <v>181</v>
      </c>
      <c r="AO29" s="1" t="s">
        <v>182</v>
      </c>
      <c r="AP29" s="1" t="s">
        <v>1472</v>
      </c>
      <c r="AQ29" s="1" t="s">
        <v>1462</v>
      </c>
      <c r="AR29" s="1" t="s">
        <v>183</v>
      </c>
      <c r="AS29" s="1" t="s">
        <v>184</v>
      </c>
      <c r="AV29" s="1" t="s">
        <v>185</v>
      </c>
      <c r="AW29" s="1" t="s">
        <v>186</v>
      </c>
      <c r="BB29" s="1" t="s">
        <v>187</v>
      </c>
      <c r="BC29" s="1" t="s">
        <v>1463</v>
      </c>
      <c r="BF29" s="1" t="s">
        <v>188</v>
      </c>
      <c r="BI29" s="1" t="s">
        <v>189</v>
      </c>
      <c r="BJ29" s="1" t="s">
        <v>190</v>
      </c>
    </row>
    <row r="30" spans="1:62">
      <c r="A30" s="163" t="s">
        <v>1748</v>
      </c>
      <c r="B30" s="72" t="e">
        <f>予測地点設定!#REF!</f>
        <v>#REF!</v>
      </c>
      <c r="P30" s="1" t="s">
        <v>1464</v>
      </c>
      <c r="Q30" s="1" t="s">
        <v>191</v>
      </c>
      <c r="R30" s="1" t="s">
        <v>209</v>
      </c>
      <c r="S30" s="1" t="s">
        <v>193</v>
      </c>
      <c r="U30" s="1" t="s">
        <v>194</v>
      </c>
      <c r="V30" s="1" t="s">
        <v>195</v>
      </c>
      <c r="W30" s="1" t="s">
        <v>1465</v>
      </c>
      <c r="Y30" s="1" t="s">
        <v>196</v>
      </c>
      <c r="Z30" s="1" t="s">
        <v>1466</v>
      </c>
      <c r="AA30" s="1" t="s">
        <v>1467</v>
      </c>
      <c r="AB30" s="1" t="s">
        <v>1468</v>
      </c>
      <c r="AC30" s="1" t="s">
        <v>1491</v>
      </c>
      <c r="AD30" s="1" t="s">
        <v>197</v>
      </c>
      <c r="AI30" s="1" t="s">
        <v>198</v>
      </c>
      <c r="AJ30" s="1" t="s">
        <v>199</v>
      </c>
      <c r="AK30" s="1" t="s">
        <v>1482</v>
      </c>
      <c r="AL30" s="1" t="s">
        <v>1471</v>
      </c>
      <c r="AO30" s="1" t="s">
        <v>200</v>
      </c>
      <c r="AP30" s="1" t="s">
        <v>1484</v>
      </c>
      <c r="AQ30" s="1" t="s">
        <v>1473</v>
      </c>
      <c r="AR30" s="1" t="s">
        <v>201</v>
      </c>
      <c r="AS30" s="1" t="s">
        <v>202</v>
      </c>
      <c r="AV30" s="1" t="s">
        <v>1474</v>
      </c>
      <c r="AW30" s="1" t="s">
        <v>203</v>
      </c>
      <c r="BB30" s="1" t="s">
        <v>204</v>
      </c>
      <c r="BC30" s="1" t="s">
        <v>1475</v>
      </c>
      <c r="BF30" s="1" t="s">
        <v>205</v>
      </c>
      <c r="BI30" s="1" t="s">
        <v>206</v>
      </c>
      <c r="BJ30" s="1" t="s">
        <v>207</v>
      </c>
    </row>
    <row r="31" spans="1:62">
      <c r="A31" s="163" t="s">
        <v>1755</v>
      </c>
      <c r="B31" s="72" t="e">
        <f>予測地点設定!#REF!</f>
        <v>#REF!</v>
      </c>
      <c r="C31" s="72" t="e">
        <f>予測地点設定!#REF!</f>
        <v>#REF!</v>
      </c>
      <c r="D31" s="72" t="e">
        <f>予測地点設定!#REF!</f>
        <v>#REF!</v>
      </c>
      <c r="P31" s="1" t="s">
        <v>1476</v>
      </c>
      <c r="Q31" s="1" t="s">
        <v>208</v>
      </c>
      <c r="R31" s="1" t="s">
        <v>224</v>
      </c>
      <c r="S31" s="1" t="s">
        <v>210</v>
      </c>
      <c r="U31" s="1" t="s">
        <v>211</v>
      </c>
      <c r="V31" s="1" t="s">
        <v>212</v>
      </c>
      <c r="W31" s="1" t="s">
        <v>1477</v>
      </c>
      <c r="Y31" s="1" t="s">
        <v>213</v>
      </c>
      <c r="Z31" s="1" t="s">
        <v>1478</v>
      </c>
      <c r="AA31" s="1" t="s">
        <v>1479</v>
      </c>
      <c r="AB31" s="1" t="s">
        <v>1480</v>
      </c>
      <c r="AC31" s="1" t="s">
        <v>1501</v>
      </c>
      <c r="AD31" s="1" t="s">
        <v>214</v>
      </c>
      <c r="AI31" s="1" t="s">
        <v>215</v>
      </c>
      <c r="AJ31" s="1" t="s">
        <v>216</v>
      </c>
      <c r="AK31" s="1" t="s">
        <v>1492</v>
      </c>
      <c r="AL31" s="1" t="s">
        <v>1483</v>
      </c>
      <c r="AO31" s="1" t="s">
        <v>217</v>
      </c>
      <c r="AP31" s="1" t="s">
        <v>1494</v>
      </c>
      <c r="AQ31" s="1" t="s">
        <v>1485</v>
      </c>
      <c r="AR31" s="1" t="s">
        <v>218</v>
      </c>
      <c r="BB31" s="1" t="s">
        <v>219</v>
      </c>
      <c r="BC31" s="1" t="s">
        <v>1486</v>
      </c>
      <c r="BF31" s="1" t="s">
        <v>220</v>
      </c>
      <c r="BI31" s="1" t="s">
        <v>221</v>
      </c>
      <c r="BJ31" s="1" t="s">
        <v>222</v>
      </c>
    </row>
    <row r="32" spans="1:62">
      <c r="A32" s="163" t="s">
        <v>1756</v>
      </c>
      <c r="B32" s="72" t="e">
        <f>予測地点設定!#REF!</f>
        <v>#REF!</v>
      </c>
      <c r="C32" s="72" t="e">
        <f>予測地点設定!#REF!</f>
        <v>#REF!</v>
      </c>
      <c r="D32" s="72" t="e">
        <f>予測地点設定!#REF!</f>
        <v>#REF!</v>
      </c>
      <c r="P32" s="1" t="s">
        <v>1487</v>
      </c>
      <c r="Q32" s="1" t="s">
        <v>223</v>
      </c>
      <c r="R32" s="1" t="s">
        <v>240</v>
      </c>
      <c r="S32" s="1" t="s">
        <v>225</v>
      </c>
      <c r="U32" s="1" t="s">
        <v>226</v>
      </c>
      <c r="V32" s="1" t="s">
        <v>227</v>
      </c>
      <c r="W32" s="1" t="s">
        <v>1488</v>
      </c>
      <c r="Y32" s="1" t="s">
        <v>228</v>
      </c>
      <c r="Z32" s="1" t="s">
        <v>1498</v>
      </c>
      <c r="AA32" s="1" t="s">
        <v>1489</v>
      </c>
      <c r="AB32" s="1" t="s">
        <v>1490</v>
      </c>
      <c r="AC32" s="1" t="s">
        <v>1510</v>
      </c>
      <c r="AD32" s="1" t="s">
        <v>229</v>
      </c>
      <c r="AI32" s="1" t="s">
        <v>230</v>
      </c>
      <c r="AJ32" s="1" t="s">
        <v>231</v>
      </c>
      <c r="AK32" s="1" t="s">
        <v>232</v>
      </c>
      <c r="AL32" s="1" t="s">
        <v>1493</v>
      </c>
      <c r="AO32" s="1" t="s">
        <v>233</v>
      </c>
      <c r="AP32" s="1" t="s">
        <v>1503</v>
      </c>
      <c r="AQ32" s="1" t="s">
        <v>1495</v>
      </c>
      <c r="AR32" s="1" t="s">
        <v>234</v>
      </c>
      <c r="BB32" s="1" t="s">
        <v>235</v>
      </c>
      <c r="BC32" s="1" t="s">
        <v>1496</v>
      </c>
      <c r="BF32" s="1" t="s">
        <v>236</v>
      </c>
      <c r="BI32" s="1" t="s">
        <v>237</v>
      </c>
      <c r="BJ32" s="1" t="s">
        <v>238</v>
      </c>
    </row>
    <row r="33" spans="1:62">
      <c r="A33" s="72" t="s">
        <v>1762</v>
      </c>
      <c r="B33" s="72" t="e">
        <f>予測地点設定!#REF!</f>
        <v>#REF!</v>
      </c>
      <c r="P33" s="1" t="s">
        <v>1497</v>
      </c>
      <c r="Q33" s="1" t="s">
        <v>239</v>
      </c>
      <c r="R33" s="1" t="s">
        <v>257</v>
      </c>
      <c r="S33" s="1" t="s">
        <v>241</v>
      </c>
      <c r="U33" s="1" t="s">
        <v>242</v>
      </c>
      <c r="V33" s="1" t="s">
        <v>243</v>
      </c>
      <c r="W33" s="1" t="s">
        <v>244</v>
      </c>
      <c r="Y33" s="1" t="s">
        <v>245</v>
      </c>
      <c r="Z33" s="1" t="s">
        <v>1507</v>
      </c>
      <c r="AA33" s="1" t="s">
        <v>1499</v>
      </c>
      <c r="AB33" s="1" t="s">
        <v>1500</v>
      </c>
      <c r="AC33" s="1" t="s">
        <v>1519</v>
      </c>
      <c r="AD33" s="1" t="s">
        <v>246</v>
      </c>
      <c r="AI33" s="1" t="s">
        <v>247</v>
      </c>
      <c r="AJ33" s="1" t="s">
        <v>248</v>
      </c>
      <c r="AK33" s="1" t="s">
        <v>249</v>
      </c>
      <c r="AL33" s="1" t="s">
        <v>1502</v>
      </c>
      <c r="AO33" s="1" t="s">
        <v>250</v>
      </c>
      <c r="AP33" s="1" t="s">
        <v>1512</v>
      </c>
      <c r="AQ33" s="1" t="s">
        <v>1504</v>
      </c>
      <c r="AR33" s="1" t="s">
        <v>251</v>
      </c>
      <c r="BB33" s="1" t="s">
        <v>252</v>
      </c>
      <c r="BC33" s="1" t="s">
        <v>1505</v>
      </c>
      <c r="BF33" s="1" t="s">
        <v>253</v>
      </c>
      <c r="BI33" s="1" t="s">
        <v>254</v>
      </c>
      <c r="BJ33" s="1" t="s">
        <v>255</v>
      </c>
    </row>
    <row r="34" spans="1:62">
      <c r="A34" s="163" t="s">
        <v>1748</v>
      </c>
      <c r="B34" s="72" t="e">
        <f>予測地点設定!#REF!</f>
        <v>#REF!</v>
      </c>
      <c r="P34" s="1" t="s">
        <v>1506</v>
      </c>
      <c r="Q34" s="1" t="s">
        <v>256</v>
      </c>
      <c r="S34" s="1" t="s">
        <v>258</v>
      </c>
      <c r="U34" s="1" t="s">
        <v>259</v>
      </c>
      <c r="V34" s="1" t="s">
        <v>260</v>
      </c>
      <c r="W34" s="1" t="s">
        <v>261</v>
      </c>
      <c r="Y34" s="1" t="s">
        <v>262</v>
      </c>
      <c r="Z34" s="1" t="s">
        <v>1516</v>
      </c>
      <c r="AA34" s="1" t="s">
        <v>1508</v>
      </c>
      <c r="AB34" s="1" t="s">
        <v>1509</v>
      </c>
      <c r="AC34" s="1" t="s">
        <v>1528</v>
      </c>
      <c r="AD34" s="1" t="s">
        <v>263</v>
      </c>
      <c r="AI34" s="1" t="s">
        <v>264</v>
      </c>
      <c r="AJ34" s="1" t="s">
        <v>265</v>
      </c>
      <c r="AK34" s="1" t="s">
        <v>266</v>
      </c>
      <c r="AL34" s="1" t="s">
        <v>1511</v>
      </c>
      <c r="AO34" s="1" t="s">
        <v>267</v>
      </c>
      <c r="AP34" s="1" t="s">
        <v>1521</v>
      </c>
      <c r="AQ34" s="1" t="s">
        <v>1513</v>
      </c>
      <c r="AR34" s="1" t="s">
        <v>268</v>
      </c>
      <c r="BB34" s="1" t="s">
        <v>269</v>
      </c>
      <c r="BC34" s="1" t="s">
        <v>1514</v>
      </c>
      <c r="BF34" s="1" t="s">
        <v>270</v>
      </c>
      <c r="BI34" s="1" t="s">
        <v>271</v>
      </c>
      <c r="BJ34" s="1" t="s">
        <v>272</v>
      </c>
    </row>
    <row r="35" spans="1:62">
      <c r="A35" s="163" t="s">
        <v>1755</v>
      </c>
      <c r="B35" s="72" t="e">
        <f>予測地点設定!#REF!</f>
        <v>#REF!</v>
      </c>
      <c r="C35" s="72" t="e">
        <f>予測地点設定!#REF!</f>
        <v>#REF!</v>
      </c>
      <c r="D35" s="72" t="e">
        <f>予測地点設定!#REF!</f>
        <v>#REF!</v>
      </c>
      <c r="P35" s="1" t="s">
        <v>1515</v>
      </c>
      <c r="Q35" s="1" t="s">
        <v>273</v>
      </c>
      <c r="S35" s="1" t="s">
        <v>274</v>
      </c>
      <c r="U35" s="1" t="s">
        <v>275</v>
      </c>
      <c r="V35" s="1" t="s">
        <v>276</v>
      </c>
      <c r="W35" s="1" t="s">
        <v>277</v>
      </c>
      <c r="Y35" s="1" t="s">
        <v>278</v>
      </c>
      <c r="Z35" s="1" t="s">
        <v>1525</v>
      </c>
      <c r="AA35" s="1" t="s">
        <v>1517</v>
      </c>
      <c r="AB35" s="1" t="s">
        <v>1518</v>
      </c>
      <c r="AC35" s="1" t="s">
        <v>1537</v>
      </c>
      <c r="AD35" s="1" t="s">
        <v>279</v>
      </c>
      <c r="AI35" s="1" t="s">
        <v>280</v>
      </c>
      <c r="AJ35" s="1" t="s">
        <v>281</v>
      </c>
      <c r="AK35" s="1" t="s">
        <v>282</v>
      </c>
      <c r="AL35" s="1" t="s">
        <v>1520</v>
      </c>
      <c r="AO35" s="1" t="s">
        <v>283</v>
      </c>
      <c r="AP35" s="1" t="s">
        <v>1530</v>
      </c>
      <c r="AQ35" s="1" t="s">
        <v>1522</v>
      </c>
      <c r="AR35" s="1" t="s">
        <v>284</v>
      </c>
      <c r="BC35" s="1" t="s">
        <v>1523</v>
      </c>
      <c r="BF35" s="1" t="s">
        <v>285</v>
      </c>
      <c r="BI35" s="1" t="s">
        <v>286</v>
      </c>
      <c r="BJ35" s="1" t="s">
        <v>287</v>
      </c>
    </row>
    <row r="36" spans="1:62">
      <c r="A36" s="163" t="s">
        <v>1756</v>
      </c>
      <c r="B36" s="72" t="e">
        <f>予測地点設定!#REF!</f>
        <v>#REF!</v>
      </c>
      <c r="C36" s="72" t="e">
        <f>予測地点設定!#REF!</f>
        <v>#REF!</v>
      </c>
      <c r="D36" s="72" t="e">
        <f>予測地点設定!#REF!</f>
        <v>#REF!</v>
      </c>
      <c r="P36" s="1" t="s">
        <v>1524</v>
      </c>
      <c r="Q36" s="1" t="s">
        <v>288</v>
      </c>
      <c r="S36" s="1" t="s">
        <v>289</v>
      </c>
      <c r="V36" s="1" t="s">
        <v>290</v>
      </c>
      <c r="W36" s="1" t="s">
        <v>291</v>
      </c>
      <c r="Z36" s="1" t="s">
        <v>1534</v>
      </c>
      <c r="AA36" s="1" t="s">
        <v>1526</v>
      </c>
      <c r="AB36" s="1" t="s">
        <v>1527</v>
      </c>
      <c r="AC36" s="1" t="s">
        <v>1546</v>
      </c>
      <c r="AD36" s="1" t="s">
        <v>292</v>
      </c>
      <c r="AI36" s="1" t="s">
        <v>293</v>
      </c>
      <c r="AJ36" s="1" t="s">
        <v>294</v>
      </c>
      <c r="AK36" s="1" t="s">
        <v>295</v>
      </c>
      <c r="AL36" s="1" t="s">
        <v>1529</v>
      </c>
      <c r="AO36" s="1" t="s">
        <v>296</v>
      </c>
      <c r="AP36" s="1" t="s">
        <v>1539</v>
      </c>
      <c r="AQ36" s="1" t="s">
        <v>1531</v>
      </c>
      <c r="AR36" s="1" t="s">
        <v>297</v>
      </c>
      <c r="BC36" s="1" t="s">
        <v>1532</v>
      </c>
      <c r="BF36" s="1" t="s">
        <v>298</v>
      </c>
      <c r="BI36" s="1" t="s">
        <v>299</v>
      </c>
      <c r="BJ36" s="1" t="s">
        <v>300</v>
      </c>
    </row>
    <row r="37" spans="1:62">
      <c r="A37" s="72" t="s">
        <v>1763</v>
      </c>
      <c r="B37" s="72" t="e">
        <f>予測地点設定!#REF!</f>
        <v>#REF!</v>
      </c>
      <c r="P37" s="1" t="s">
        <v>1533</v>
      </c>
      <c r="Q37" s="1" t="s">
        <v>301</v>
      </c>
      <c r="S37" s="1" t="s">
        <v>302</v>
      </c>
      <c r="V37" s="1" t="s">
        <v>303</v>
      </c>
      <c r="W37" s="1" t="s">
        <v>304</v>
      </c>
      <c r="Z37" s="1" t="s">
        <v>1543</v>
      </c>
      <c r="AA37" s="1" t="s">
        <v>1535</v>
      </c>
      <c r="AB37" s="1" t="s">
        <v>1536</v>
      </c>
      <c r="AC37" s="1" t="s">
        <v>1554</v>
      </c>
      <c r="AD37" s="1" t="s">
        <v>305</v>
      </c>
      <c r="AI37" s="1" t="s">
        <v>306</v>
      </c>
      <c r="AJ37" s="1" t="s">
        <v>307</v>
      </c>
      <c r="AK37" s="1" t="s">
        <v>308</v>
      </c>
      <c r="AL37" s="1" t="s">
        <v>1538</v>
      </c>
      <c r="AP37" s="1" t="s">
        <v>1548</v>
      </c>
      <c r="AQ37" s="1" t="s">
        <v>1540</v>
      </c>
      <c r="AR37" s="1" t="s">
        <v>309</v>
      </c>
      <c r="BC37" s="1" t="s">
        <v>1541</v>
      </c>
      <c r="BF37" s="1" t="s">
        <v>310</v>
      </c>
      <c r="BI37" s="1" t="s">
        <v>311</v>
      </c>
      <c r="BJ37" s="1" t="s">
        <v>312</v>
      </c>
    </row>
    <row r="38" spans="1:62">
      <c r="A38" s="163" t="s">
        <v>1748</v>
      </c>
      <c r="B38" s="72" t="e">
        <f>予測地点設定!#REF!</f>
        <v>#REF!</v>
      </c>
      <c r="P38" s="1" t="s">
        <v>1542</v>
      </c>
      <c r="Q38" s="1" t="s">
        <v>313</v>
      </c>
      <c r="S38" s="1" t="s">
        <v>314</v>
      </c>
      <c r="V38" s="1" t="s">
        <v>315</v>
      </c>
      <c r="W38" s="1" t="s">
        <v>316</v>
      </c>
      <c r="Z38" s="1" t="s">
        <v>1551</v>
      </c>
      <c r="AA38" s="1" t="s">
        <v>1544</v>
      </c>
      <c r="AB38" s="1" t="s">
        <v>1545</v>
      </c>
      <c r="AC38" s="1" t="s">
        <v>1562</v>
      </c>
      <c r="AI38" s="1" t="s">
        <v>317</v>
      </c>
      <c r="AJ38" s="1" t="s">
        <v>318</v>
      </c>
      <c r="AK38" s="1" t="s">
        <v>319</v>
      </c>
      <c r="AL38" s="1" t="s">
        <v>1547</v>
      </c>
      <c r="AP38" s="1" t="s">
        <v>1556</v>
      </c>
      <c r="AQ38" s="1" t="s">
        <v>320</v>
      </c>
      <c r="AR38" s="1" t="s">
        <v>321</v>
      </c>
      <c r="BC38" s="1" t="s">
        <v>1549</v>
      </c>
      <c r="BF38" s="1" t="s">
        <v>322</v>
      </c>
      <c r="BI38" s="1" t="s">
        <v>323</v>
      </c>
      <c r="BJ38" s="1" t="s">
        <v>324</v>
      </c>
    </row>
    <row r="39" spans="1:62">
      <c r="A39" s="163" t="s">
        <v>1755</v>
      </c>
      <c r="B39" s="72" t="e">
        <f>予測地点設定!#REF!</f>
        <v>#REF!</v>
      </c>
      <c r="C39" s="72" t="e">
        <f>予測地点設定!#REF!</f>
        <v>#REF!</v>
      </c>
      <c r="D39" s="72" t="e">
        <f>予測地点設定!#REF!</f>
        <v>#REF!</v>
      </c>
      <c r="P39" s="1" t="s">
        <v>1550</v>
      </c>
      <c r="Q39" s="1" t="s">
        <v>325</v>
      </c>
      <c r="S39" s="1" t="s">
        <v>326</v>
      </c>
      <c r="V39" s="1" t="s">
        <v>327</v>
      </c>
      <c r="W39" s="1" t="s">
        <v>328</v>
      </c>
      <c r="Z39" s="1" t="s">
        <v>1559</v>
      </c>
      <c r="AA39" s="1" t="s">
        <v>1552</v>
      </c>
      <c r="AB39" s="1" t="s">
        <v>1553</v>
      </c>
      <c r="AC39" s="1" t="s">
        <v>1570</v>
      </c>
      <c r="AI39" s="1" t="s">
        <v>329</v>
      </c>
      <c r="AJ39" s="1" t="s">
        <v>330</v>
      </c>
      <c r="AK39" s="1" t="s">
        <v>331</v>
      </c>
      <c r="AL39" s="1" t="s">
        <v>1555</v>
      </c>
      <c r="AP39" s="1" t="s">
        <v>1564</v>
      </c>
      <c r="AQ39" s="1" t="s">
        <v>332</v>
      </c>
      <c r="AR39" s="1" t="s">
        <v>333</v>
      </c>
      <c r="BC39" s="1" t="s">
        <v>1557</v>
      </c>
      <c r="BF39" s="1" t="s">
        <v>334</v>
      </c>
      <c r="BI39" s="1" t="s">
        <v>335</v>
      </c>
      <c r="BJ39" s="1" t="s">
        <v>336</v>
      </c>
    </row>
    <row r="40" spans="1:62">
      <c r="A40" s="163" t="s">
        <v>1756</v>
      </c>
      <c r="B40" s="72" t="e">
        <f>予測地点設定!#REF!</f>
        <v>#REF!</v>
      </c>
      <c r="C40" s="72" t="e">
        <f>予測地点設定!#REF!</f>
        <v>#REF!</v>
      </c>
      <c r="D40" s="72" t="e">
        <f>予測地点設定!#REF!</f>
        <v>#REF!</v>
      </c>
      <c r="P40" s="1" t="s">
        <v>1558</v>
      </c>
      <c r="Q40" s="1" t="s">
        <v>337</v>
      </c>
      <c r="V40" s="1" t="s">
        <v>338</v>
      </c>
      <c r="W40" s="1" t="s">
        <v>339</v>
      </c>
      <c r="Z40" s="1" t="s">
        <v>1567</v>
      </c>
      <c r="AA40" s="1" t="s">
        <v>1560</v>
      </c>
      <c r="AB40" s="1" t="s">
        <v>1561</v>
      </c>
      <c r="AC40" s="1" t="s">
        <v>1576</v>
      </c>
      <c r="AI40" s="1" t="s">
        <v>340</v>
      </c>
      <c r="AJ40" s="1" t="s">
        <v>341</v>
      </c>
      <c r="AK40" s="1" t="s">
        <v>342</v>
      </c>
      <c r="AL40" s="1" t="s">
        <v>1563</v>
      </c>
      <c r="AP40" s="1" t="s">
        <v>1572</v>
      </c>
      <c r="AQ40" s="1" t="s">
        <v>343</v>
      </c>
      <c r="BC40" s="1" t="s">
        <v>1565</v>
      </c>
      <c r="BF40" s="1" t="s">
        <v>344</v>
      </c>
      <c r="BI40" s="1" t="s">
        <v>345</v>
      </c>
      <c r="BJ40" s="1" t="s">
        <v>346</v>
      </c>
    </row>
    <row r="41" spans="1:62">
      <c r="A41" s="72" t="s">
        <v>1764</v>
      </c>
      <c r="B41" s="72" t="e">
        <f>予測地点設定!#REF!</f>
        <v>#REF!</v>
      </c>
      <c r="P41" s="1" t="s">
        <v>1566</v>
      </c>
      <c r="V41" s="1" t="s">
        <v>347</v>
      </c>
      <c r="W41" s="1" t="s">
        <v>348</v>
      </c>
      <c r="Z41" s="1" t="s">
        <v>1574</v>
      </c>
      <c r="AA41" s="1" t="s">
        <v>1568</v>
      </c>
      <c r="AB41" s="1" t="s">
        <v>1569</v>
      </c>
      <c r="AC41" s="1" t="s">
        <v>1582</v>
      </c>
      <c r="AI41" s="1" t="s">
        <v>349</v>
      </c>
      <c r="AJ41" s="1" t="s">
        <v>350</v>
      </c>
      <c r="AK41" s="1" t="s">
        <v>351</v>
      </c>
      <c r="AL41" s="1" t="s">
        <v>1571</v>
      </c>
      <c r="AP41" s="1" t="s">
        <v>1578</v>
      </c>
      <c r="AQ41" s="1" t="s">
        <v>352</v>
      </c>
      <c r="BC41" s="1" t="s">
        <v>353</v>
      </c>
      <c r="BF41" s="1" t="s">
        <v>354</v>
      </c>
      <c r="BI41" s="1" t="s">
        <v>355</v>
      </c>
      <c r="BJ41" s="1" t="s">
        <v>356</v>
      </c>
    </row>
    <row r="42" spans="1:62">
      <c r="A42" s="163" t="s">
        <v>1748</v>
      </c>
      <c r="B42" s="72" t="e">
        <f>予測地点設定!#REF!</f>
        <v>#REF!</v>
      </c>
      <c r="P42" s="1" t="s">
        <v>1573</v>
      </c>
      <c r="V42" s="1" t="s">
        <v>357</v>
      </c>
      <c r="W42" s="1" t="s">
        <v>358</v>
      </c>
      <c r="Z42" s="1" t="s">
        <v>1580</v>
      </c>
      <c r="AA42" s="1" t="s">
        <v>359</v>
      </c>
      <c r="AB42" s="1" t="s">
        <v>1575</v>
      </c>
      <c r="AC42" s="1" t="s">
        <v>1588</v>
      </c>
      <c r="AI42" s="1" t="s">
        <v>360</v>
      </c>
      <c r="AJ42" s="1" t="s">
        <v>361</v>
      </c>
      <c r="AK42" s="1" t="s">
        <v>362</v>
      </c>
      <c r="AL42" s="1" t="s">
        <v>1577</v>
      </c>
      <c r="AP42" s="1" t="s">
        <v>1584</v>
      </c>
      <c r="AQ42" s="1" t="s">
        <v>363</v>
      </c>
      <c r="BC42" s="1" t="s">
        <v>364</v>
      </c>
      <c r="BF42" s="1" t="s">
        <v>365</v>
      </c>
      <c r="BI42" s="1" t="s">
        <v>366</v>
      </c>
    </row>
    <row r="43" spans="1:62">
      <c r="A43" s="163" t="s">
        <v>1755</v>
      </c>
      <c r="B43" s="72" t="e">
        <f>予測地点設定!#REF!</f>
        <v>#REF!</v>
      </c>
      <c r="C43" s="72" t="e">
        <f>予測地点設定!#REF!</f>
        <v>#REF!</v>
      </c>
      <c r="D43" s="72" t="e">
        <f>予測地点設定!#REF!</f>
        <v>#REF!</v>
      </c>
      <c r="P43" s="1" t="s">
        <v>1579</v>
      </c>
      <c r="V43" s="1" t="s">
        <v>367</v>
      </c>
      <c r="W43" s="1" t="s">
        <v>368</v>
      </c>
      <c r="Z43" s="1" t="s">
        <v>1586</v>
      </c>
      <c r="AA43" s="1" t="s">
        <v>369</v>
      </c>
      <c r="AB43" s="1" t="s">
        <v>1581</v>
      </c>
      <c r="AC43" s="1" t="s">
        <v>1593</v>
      </c>
      <c r="AI43" s="1" t="s">
        <v>370</v>
      </c>
      <c r="AK43" s="1" t="s">
        <v>371</v>
      </c>
      <c r="AL43" s="1" t="s">
        <v>1583</v>
      </c>
      <c r="AP43" s="1" t="s">
        <v>1590</v>
      </c>
      <c r="AQ43" s="1" t="s">
        <v>372</v>
      </c>
      <c r="BC43" s="1" t="s">
        <v>373</v>
      </c>
      <c r="BF43" s="1" t="s">
        <v>374</v>
      </c>
      <c r="BI43" s="1" t="s">
        <v>375</v>
      </c>
    </row>
    <row r="44" spans="1:62">
      <c r="A44" s="163" t="s">
        <v>1756</v>
      </c>
      <c r="B44" s="72" t="e">
        <f>予測地点設定!#REF!</f>
        <v>#REF!</v>
      </c>
      <c r="C44" s="72" t="e">
        <f>予測地点設定!#REF!</f>
        <v>#REF!</v>
      </c>
      <c r="D44" s="72" t="e">
        <f>予測地点設定!#REF!</f>
        <v>#REF!</v>
      </c>
      <c r="P44" s="1" t="s">
        <v>1585</v>
      </c>
      <c r="V44" s="1" t="s">
        <v>376</v>
      </c>
      <c r="W44" s="1" t="s">
        <v>377</v>
      </c>
      <c r="Z44" s="1" t="s">
        <v>1591</v>
      </c>
      <c r="AA44" s="1" t="s">
        <v>378</v>
      </c>
      <c r="AB44" s="1" t="s">
        <v>1587</v>
      </c>
      <c r="AC44" s="1" t="s">
        <v>1598</v>
      </c>
      <c r="AI44" s="1" t="s">
        <v>379</v>
      </c>
      <c r="AL44" s="1" t="s">
        <v>1589</v>
      </c>
      <c r="AP44" s="1" t="s">
        <v>1595</v>
      </c>
      <c r="AQ44" s="1" t="s">
        <v>380</v>
      </c>
      <c r="BC44" s="1" t="s">
        <v>381</v>
      </c>
      <c r="BF44" s="1" t="s">
        <v>382</v>
      </c>
    </row>
    <row r="45" spans="1:62">
      <c r="A45" s="72" t="s">
        <v>1765</v>
      </c>
      <c r="B45" s="72">
        <f>予測地点設定!$F$56</f>
        <v>0</v>
      </c>
      <c r="P45" s="1" t="s">
        <v>1735</v>
      </c>
      <c r="V45" s="1" t="s">
        <v>383</v>
      </c>
      <c r="Z45" s="1" t="s">
        <v>1596</v>
      </c>
      <c r="AA45" s="1" t="s">
        <v>384</v>
      </c>
      <c r="AB45" s="1" t="s">
        <v>1592</v>
      </c>
      <c r="AC45" s="1" t="s">
        <v>385</v>
      </c>
      <c r="AI45" s="1" t="s">
        <v>386</v>
      </c>
      <c r="AL45" s="1" t="s">
        <v>1594</v>
      </c>
      <c r="AP45" s="1" t="s">
        <v>1600</v>
      </c>
      <c r="AQ45" s="1" t="s">
        <v>387</v>
      </c>
      <c r="BC45" s="1" t="s">
        <v>388</v>
      </c>
      <c r="BF45" s="1" t="s">
        <v>389</v>
      </c>
    </row>
    <row r="46" spans="1:62">
      <c r="A46" s="163" t="s">
        <v>1748</v>
      </c>
      <c r="P46" s="1" t="s">
        <v>1736</v>
      </c>
      <c r="V46" s="1" t="s">
        <v>390</v>
      </c>
      <c r="Z46" s="1" t="s">
        <v>1601</v>
      </c>
      <c r="AA46" s="1" t="s">
        <v>391</v>
      </c>
      <c r="AB46" s="1" t="s">
        <v>1597</v>
      </c>
      <c r="AC46" s="1" t="s">
        <v>392</v>
      </c>
      <c r="AI46" s="1" t="s">
        <v>393</v>
      </c>
      <c r="AL46" s="1" t="s">
        <v>1599</v>
      </c>
      <c r="AP46" s="1" t="s">
        <v>1604</v>
      </c>
      <c r="AQ46" s="1" t="s">
        <v>394</v>
      </c>
      <c r="BC46" s="1" t="s">
        <v>395</v>
      </c>
    </row>
    <row r="47" spans="1:62">
      <c r="A47" s="163" t="s">
        <v>1755</v>
      </c>
      <c r="B47" s="162">
        <f>予測地点設定!$I$58</f>
        <v>0</v>
      </c>
      <c r="C47" s="162">
        <f>予測地点設定!$K$58</f>
        <v>0</v>
      </c>
      <c r="D47" s="162" t="str">
        <f>予測地点設定!$M58</f>
        <v>120分</v>
      </c>
      <c r="P47" s="1" t="s">
        <v>1737</v>
      </c>
      <c r="V47" s="1" t="s">
        <v>396</v>
      </c>
      <c r="Z47" s="1" t="s">
        <v>1605</v>
      </c>
      <c r="AA47" s="1" t="s">
        <v>397</v>
      </c>
      <c r="AB47" s="1" t="s">
        <v>1602</v>
      </c>
      <c r="AC47" s="1" t="s">
        <v>398</v>
      </c>
      <c r="AI47" s="1" t="s">
        <v>399</v>
      </c>
      <c r="AL47" s="1" t="s">
        <v>1603</v>
      </c>
      <c r="AP47" s="1" t="s">
        <v>1608</v>
      </c>
      <c r="AQ47" s="1" t="s">
        <v>400</v>
      </c>
      <c r="BC47" s="1" t="s">
        <v>401</v>
      </c>
    </row>
    <row r="48" spans="1:62">
      <c r="A48" s="163" t="s">
        <v>1756</v>
      </c>
      <c r="B48" s="162">
        <f>予測地点設定!$I$60</f>
        <v>0</v>
      </c>
      <c r="C48" s="162">
        <f>予測地点設定!$K$60</f>
        <v>0</v>
      </c>
      <c r="D48" s="162" t="str">
        <f>予測地点設定!$M$60</f>
        <v>配信インターバル</v>
      </c>
      <c r="P48" s="1" t="s">
        <v>402</v>
      </c>
      <c r="V48" s="1" t="s">
        <v>403</v>
      </c>
      <c r="Z48" s="1" t="s">
        <v>1609</v>
      </c>
      <c r="AA48" s="1" t="s">
        <v>404</v>
      </c>
      <c r="AB48" s="1" t="s">
        <v>1606</v>
      </c>
      <c r="AC48" s="1" t="s">
        <v>405</v>
      </c>
      <c r="AI48" s="1" t="s">
        <v>406</v>
      </c>
      <c r="AL48" s="1" t="s">
        <v>1607</v>
      </c>
      <c r="AP48" s="1" t="s">
        <v>1612</v>
      </c>
      <c r="AQ48" s="1" t="s">
        <v>407</v>
      </c>
      <c r="BC48" s="1" t="s">
        <v>408</v>
      </c>
    </row>
    <row r="49" spans="1:55">
      <c r="A49" s="72" t="s">
        <v>688</v>
      </c>
      <c r="B49" s="72">
        <f>予測地点設定!D7</f>
        <v>0</v>
      </c>
      <c r="C49" s="72">
        <f>予測地点設定!M7</f>
        <v>0</v>
      </c>
      <c r="P49" s="1" t="s">
        <v>409</v>
      </c>
      <c r="V49" s="1" t="s">
        <v>410</v>
      </c>
      <c r="Z49" s="1" t="s">
        <v>2197</v>
      </c>
      <c r="AA49" s="1" t="s">
        <v>411</v>
      </c>
      <c r="AB49" s="1" t="s">
        <v>1610</v>
      </c>
      <c r="AC49" s="1" t="s">
        <v>412</v>
      </c>
      <c r="AI49" s="1" t="s">
        <v>413</v>
      </c>
      <c r="AL49" s="1" t="s">
        <v>1611</v>
      </c>
      <c r="AP49" s="1" t="s">
        <v>1614</v>
      </c>
      <c r="AQ49" s="1" t="s">
        <v>414</v>
      </c>
      <c r="BC49" s="1" t="s">
        <v>415</v>
      </c>
    </row>
    <row r="50" spans="1:55">
      <c r="A50" s="72" t="s">
        <v>689</v>
      </c>
      <c r="B50" s="72">
        <f>予測地点設定!D9</f>
        <v>0</v>
      </c>
      <c r="C50" s="72">
        <f>予測地点設定!M9</f>
        <v>0</v>
      </c>
      <c r="P50" s="1" t="s">
        <v>416</v>
      </c>
      <c r="V50" s="1" t="s">
        <v>417</v>
      </c>
      <c r="Z50" s="1" t="s">
        <v>418</v>
      </c>
      <c r="AA50" s="1" t="s">
        <v>419</v>
      </c>
      <c r="AB50" s="1" t="s">
        <v>420</v>
      </c>
      <c r="AC50" s="1" t="s">
        <v>421</v>
      </c>
      <c r="AI50" s="1" t="s">
        <v>422</v>
      </c>
      <c r="AL50" s="1" t="s">
        <v>1613</v>
      </c>
      <c r="AP50" s="1" t="s">
        <v>1616</v>
      </c>
      <c r="BC50" s="1" t="s">
        <v>423</v>
      </c>
    </row>
    <row r="51" spans="1:55">
      <c r="A51" s="72" t="s">
        <v>690</v>
      </c>
      <c r="B51" s="72">
        <f>予測地点設定!D11</f>
        <v>0</v>
      </c>
      <c r="C51" s="72">
        <f>予測地点設定!M11</f>
        <v>0</v>
      </c>
      <c r="P51" s="1" t="s">
        <v>424</v>
      </c>
      <c r="V51" s="1" t="s">
        <v>425</v>
      </c>
      <c r="Z51" s="1" t="s">
        <v>426</v>
      </c>
      <c r="AA51" s="1" t="s">
        <v>427</v>
      </c>
      <c r="AB51" s="1" t="s">
        <v>428</v>
      </c>
      <c r="AC51" s="1" t="s">
        <v>429</v>
      </c>
      <c r="AI51" s="1" t="s">
        <v>430</v>
      </c>
      <c r="AL51" s="1" t="s">
        <v>1615</v>
      </c>
      <c r="AP51" s="1" t="s">
        <v>1618</v>
      </c>
      <c r="BC51" s="1" t="s">
        <v>431</v>
      </c>
    </row>
    <row r="52" spans="1:55">
      <c r="A52" s="72" t="s">
        <v>691</v>
      </c>
      <c r="B52" s="72">
        <f>予測地点設定!D13</f>
        <v>0</v>
      </c>
      <c r="C52" s="72">
        <f>予測地点設定!M13</f>
        <v>0</v>
      </c>
      <c r="P52" s="1" t="s">
        <v>432</v>
      </c>
      <c r="V52" s="1" t="s">
        <v>433</v>
      </c>
      <c r="Z52" s="1" t="s">
        <v>434</v>
      </c>
      <c r="AA52" s="1" t="s">
        <v>435</v>
      </c>
      <c r="AB52" s="1" t="s">
        <v>436</v>
      </c>
      <c r="AC52" s="1" t="s">
        <v>437</v>
      </c>
      <c r="AI52" s="1" t="s">
        <v>438</v>
      </c>
      <c r="AL52" s="1" t="s">
        <v>1617</v>
      </c>
      <c r="AP52" s="1" t="s">
        <v>1619</v>
      </c>
      <c r="BC52" s="1" t="s">
        <v>439</v>
      </c>
    </row>
    <row r="53" spans="1:55">
      <c r="A53" s="72" t="s">
        <v>692</v>
      </c>
      <c r="B53" s="72">
        <f>予測地点設定!D15</f>
        <v>0</v>
      </c>
      <c r="C53" s="72">
        <f>予測地点設定!M15</f>
        <v>0</v>
      </c>
      <c r="P53" s="1" t="s">
        <v>440</v>
      </c>
      <c r="V53" s="1" t="s">
        <v>441</v>
      </c>
      <c r="Z53" s="1" t="s">
        <v>442</v>
      </c>
      <c r="AA53" s="1" t="s">
        <v>443</v>
      </c>
      <c r="AB53" s="1" t="s">
        <v>444</v>
      </c>
      <c r="AC53" s="1" t="s">
        <v>445</v>
      </c>
      <c r="AI53" s="1" t="s">
        <v>446</v>
      </c>
      <c r="AL53" s="1" t="s">
        <v>447</v>
      </c>
      <c r="AP53" s="1" t="s">
        <v>1621</v>
      </c>
      <c r="BC53" s="1" t="s">
        <v>448</v>
      </c>
    </row>
    <row r="54" spans="1:55">
      <c r="A54" s="72" t="s">
        <v>693</v>
      </c>
      <c r="B54" s="72">
        <f>予測地点設定!D17</f>
        <v>0</v>
      </c>
      <c r="C54" s="72">
        <f>予測地点設定!M17</f>
        <v>0</v>
      </c>
      <c r="P54" s="1" t="s">
        <v>449</v>
      </c>
      <c r="V54" s="1" t="s">
        <v>450</v>
      </c>
      <c r="Z54" s="1" t="s">
        <v>451</v>
      </c>
      <c r="AA54" s="1" t="s">
        <v>452</v>
      </c>
      <c r="AB54" s="1" t="s">
        <v>1620</v>
      </c>
      <c r="AC54" s="1" t="s">
        <v>1740</v>
      </c>
      <c r="AI54" s="1" t="s">
        <v>453</v>
      </c>
      <c r="AL54" s="1" t="s">
        <v>454</v>
      </c>
      <c r="AP54" s="1" t="s">
        <v>1623</v>
      </c>
      <c r="BC54" s="1" t="s">
        <v>455</v>
      </c>
    </row>
    <row r="55" spans="1:55">
      <c r="A55" s="72" t="s">
        <v>1309</v>
      </c>
      <c r="B55" s="72">
        <f>予測地点設定!D19</f>
        <v>0</v>
      </c>
      <c r="C55" s="72">
        <f>予測地点設定!M19</f>
        <v>0</v>
      </c>
      <c r="P55" s="1" t="s">
        <v>456</v>
      </c>
      <c r="V55" s="1" t="s">
        <v>457</v>
      </c>
      <c r="Z55" s="1" t="s">
        <v>458</v>
      </c>
      <c r="AA55" s="1" t="s">
        <v>459</v>
      </c>
      <c r="AB55" s="1" t="s">
        <v>1622</v>
      </c>
      <c r="AC55" s="1" t="s">
        <v>460</v>
      </c>
      <c r="AI55" s="1" t="s">
        <v>461</v>
      </c>
      <c r="AL55" s="1" t="s">
        <v>462</v>
      </c>
      <c r="AP55" s="1" t="s">
        <v>1625</v>
      </c>
      <c r="BC55" s="1" t="s">
        <v>463</v>
      </c>
    </row>
    <row r="56" spans="1:55">
      <c r="A56" s="72" t="s">
        <v>1310</v>
      </c>
      <c r="B56" s="72">
        <f>予測地点設定!D21</f>
        <v>0</v>
      </c>
      <c r="C56" s="72">
        <f>予測地点設定!M21</f>
        <v>0</v>
      </c>
      <c r="P56" s="1" t="s">
        <v>464</v>
      </c>
      <c r="V56" s="1" t="s">
        <v>465</v>
      </c>
      <c r="Z56" s="1" t="s">
        <v>466</v>
      </c>
      <c r="AA56" s="1" t="s">
        <v>467</v>
      </c>
      <c r="AB56" s="1" t="s">
        <v>1624</v>
      </c>
      <c r="AC56" s="1" t="s">
        <v>468</v>
      </c>
      <c r="AI56" s="1" t="s">
        <v>469</v>
      </c>
      <c r="AL56" s="1" t="s">
        <v>470</v>
      </c>
      <c r="AP56" s="1" t="s">
        <v>1627</v>
      </c>
      <c r="BC56" s="1" t="s">
        <v>471</v>
      </c>
    </row>
    <row r="57" spans="1:55">
      <c r="A57" s="72" t="s">
        <v>1311</v>
      </c>
      <c r="B57" s="72">
        <f>予測地点設定!D23</f>
        <v>0</v>
      </c>
      <c r="C57" s="72">
        <f>予測地点設定!M23</f>
        <v>0</v>
      </c>
      <c r="P57" s="1" t="s">
        <v>472</v>
      </c>
      <c r="V57" s="1" t="s">
        <v>473</v>
      </c>
      <c r="Z57" s="1" t="s">
        <v>474</v>
      </c>
      <c r="AA57" s="1" t="s">
        <v>475</v>
      </c>
      <c r="AB57" s="1" t="s">
        <v>1626</v>
      </c>
      <c r="AC57" s="1" t="s">
        <v>476</v>
      </c>
      <c r="AI57" s="1" t="s">
        <v>477</v>
      </c>
      <c r="AL57" s="1" t="s">
        <v>478</v>
      </c>
      <c r="AP57" s="1" t="s">
        <v>1629</v>
      </c>
      <c r="BC57" s="1" t="s">
        <v>479</v>
      </c>
    </row>
    <row r="58" spans="1:55">
      <c r="A58" s="72" t="s">
        <v>1312</v>
      </c>
      <c r="B58" s="72">
        <f>予測地点設定!D25</f>
        <v>0</v>
      </c>
      <c r="C58" s="72">
        <f>予測地点設定!M25</f>
        <v>0</v>
      </c>
      <c r="P58" s="1" t="s">
        <v>480</v>
      </c>
      <c r="V58" s="1" t="s">
        <v>481</v>
      </c>
      <c r="Z58" s="1" t="s">
        <v>482</v>
      </c>
      <c r="AA58" s="1" t="s">
        <v>483</v>
      </c>
      <c r="AB58" s="1" t="s">
        <v>1628</v>
      </c>
      <c r="AC58" s="1" t="s">
        <v>484</v>
      </c>
      <c r="AI58" s="1" t="s">
        <v>485</v>
      </c>
      <c r="AL58" s="1" t="s">
        <v>486</v>
      </c>
      <c r="AP58" s="1" t="s">
        <v>1631</v>
      </c>
      <c r="BC58" s="1" t="s">
        <v>487</v>
      </c>
    </row>
    <row r="59" spans="1:55">
      <c r="A59" s="72" t="s">
        <v>1313</v>
      </c>
      <c r="B59" s="72">
        <f>予測地点設定!S7</f>
        <v>0</v>
      </c>
      <c r="C59" s="72">
        <f>予測地点設定!AB7</f>
        <v>0</v>
      </c>
      <c r="P59" s="1" t="s">
        <v>488</v>
      </c>
      <c r="V59" s="1" t="s">
        <v>489</v>
      </c>
      <c r="Z59" s="1" t="s">
        <v>490</v>
      </c>
      <c r="AA59" s="1" t="s">
        <v>491</v>
      </c>
      <c r="AB59" s="1" t="s">
        <v>1630</v>
      </c>
      <c r="AI59" s="1" t="s">
        <v>492</v>
      </c>
      <c r="AL59" s="1" t="s">
        <v>493</v>
      </c>
      <c r="AP59" s="1" t="s">
        <v>1633</v>
      </c>
      <c r="BC59" s="1" t="s">
        <v>494</v>
      </c>
    </row>
    <row r="60" spans="1:55">
      <c r="A60" s="72" t="s">
        <v>1314</v>
      </c>
      <c r="B60" s="72">
        <f>予測地点設定!S9</f>
        <v>0</v>
      </c>
      <c r="C60" s="72">
        <f>予測地点設定!AB9</f>
        <v>0</v>
      </c>
      <c r="P60" s="1" t="s">
        <v>495</v>
      </c>
      <c r="Z60" s="1" t="s">
        <v>496</v>
      </c>
      <c r="AB60" s="1" t="s">
        <v>1632</v>
      </c>
      <c r="AI60" s="1" t="s">
        <v>497</v>
      </c>
      <c r="AL60" s="1" t="s">
        <v>498</v>
      </c>
      <c r="AP60" s="1" t="s">
        <v>1635</v>
      </c>
      <c r="BC60" s="1" t="s">
        <v>499</v>
      </c>
    </row>
    <row r="61" spans="1:55">
      <c r="A61" s="72" t="s">
        <v>1315</v>
      </c>
      <c r="B61" s="72">
        <f>予測地点設定!S11</f>
        <v>0</v>
      </c>
      <c r="C61" s="72">
        <f>予測地点設定!AB11</f>
        <v>0</v>
      </c>
      <c r="P61" s="1" t="s">
        <v>500</v>
      </c>
      <c r="Z61" s="1" t="s">
        <v>501</v>
      </c>
      <c r="AB61" s="1" t="s">
        <v>1634</v>
      </c>
      <c r="AI61" s="1" t="s">
        <v>502</v>
      </c>
      <c r="AL61" s="1" t="s">
        <v>503</v>
      </c>
      <c r="AP61" s="1" t="s">
        <v>1637</v>
      </c>
      <c r="BC61" s="1" t="s">
        <v>504</v>
      </c>
    </row>
    <row r="62" spans="1:55">
      <c r="A62" s="72" t="s">
        <v>1316</v>
      </c>
      <c r="B62" s="72">
        <f>予測地点設定!S13</f>
        <v>0</v>
      </c>
      <c r="C62" s="72">
        <f>予測地点設定!AB13</f>
        <v>0</v>
      </c>
      <c r="P62" s="1" t="s">
        <v>505</v>
      </c>
      <c r="Z62" s="1" t="s">
        <v>506</v>
      </c>
      <c r="AB62" s="1" t="s">
        <v>1636</v>
      </c>
      <c r="AI62" s="1" t="s">
        <v>507</v>
      </c>
      <c r="AL62" s="1" t="s">
        <v>508</v>
      </c>
      <c r="AP62" s="1" t="s">
        <v>1638</v>
      </c>
      <c r="BC62" s="1" t="s">
        <v>509</v>
      </c>
    </row>
    <row r="63" spans="1:55">
      <c r="A63" s="72" t="s">
        <v>1317</v>
      </c>
      <c r="B63" s="72">
        <f>予測地点設定!S15</f>
        <v>0</v>
      </c>
      <c r="C63" s="72">
        <f>予測地点設定!AB15</f>
        <v>0</v>
      </c>
      <c r="P63" s="1" t="s">
        <v>510</v>
      </c>
      <c r="Z63" s="1" t="s">
        <v>511</v>
      </c>
      <c r="AI63" s="1" t="s">
        <v>512</v>
      </c>
      <c r="AL63" s="1" t="s">
        <v>513</v>
      </c>
      <c r="AP63" s="1" t="s">
        <v>514</v>
      </c>
      <c r="BC63" s="1" t="s">
        <v>515</v>
      </c>
    </row>
    <row r="64" spans="1:55">
      <c r="A64" s="72" t="s">
        <v>1318</v>
      </c>
      <c r="B64" s="72">
        <f>予測地点設定!S17</f>
        <v>0</v>
      </c>
      <c r="C64" s="72">
        <f>予測地点設定!AB17</f>
        <v>0</v>
      </c>
      <c r="P64" s="1" t="s">
        <v>1741</v>
      </c>
      <c r="Z64" s="1" t="s">
        <v>516</v>
      </c>
      <c r="AI64" s="1" t="s">
        <v>517</v>
      </c>
      <c r="AL64" s="1" t="s">
        <v>518</v>
      </c>
      <c r="AP64" s="1" t="s">
        <v>519</v>
      </c>
      <c r="BC64" s="1" t="s">
        <v>520</v>
      </c>
    </row>
    <row r="65" spans="1:55">
      <c r="A65" s="72" t="s">
        <v>1319</v>
      </c>
      <c r="B65" s="72">
        <f>予測地点設定!S19</f>
        <v>0</v>
      </c>
      <c r="C65" s="72">
        <f>予測地点設定!AB19</f>
        <v>0</v>
      </c>
      <c r="P65" s="1" t="s">
        <v>521</v>
      </c>
      <c r="Z65" s="1" t="s">
        <v>522</v>
      </c>
      <c r="AI65" s="1" t="s">
        <v>523</v>
      </c>
      <c r="AL65" s="1" t="s">
        <v>524</v>
      </c>
      <c r="AP65" s="1" t="s">
        <v>525</v>
      </c>
      <c r="BC65" s="1" t="s">
        <v>526</v>
      </c>
    </row>
    <row r="66" spans="1:55">
      <c r="A66" s="72" t="s">
        <v>1320</v>
      </c>
      <c r="B66" s="72">
        <f>予測地点設定!S21</f>
        <v>0</v>
      </c>
      <c r="C66" s="72">
        <f>予測地点設定!AB21</f>
        <v>0</v>
      </c>
      <c r="P66" s="1" t="s">
        <v>527</v>
      </c>
      <c r="Z66" s="1" t="s">
        <v>528</v>
      </c>
      <c r="AI66" s="1" t="s">
        <v>529</v>
      </c>
      <c r="AL66" s="1" t="s">
        <v>545</v>
      </c>
      <c r="AP66" s="1" t="s">
        <v>530</v>
      </c>
      <c r="BC66" s="1" t="s">
        <v>531</v>
      </c>
    </row>
    <row r="67" spans="1:55">
      <c r="A67" s="72" t="s">
        <v>1321</v>
      </c>
      <c r="B67" s="72">
        <f>予測地点設定!S23</f>
        <v>0</v>
      </c>
      <c r="C67" s="72">
        <f>予測地点設定!AB23</f>
        <v>0</v>
      </c>
      <c r="P67" s="1" t="s">
        <v>532</v>
      </c>
      <c r="Z67" s="1" t="s">
        <v>533</v>
      </c>
      <c r="AI67" s="1" t="s">
        <v>534</v>
      </c>
      <c r="AL67" s="1" t="s">
        <v>551</v>
      </c>
      <c r="AP67" s="1" t="s">
        <v>535</v>
      </c>
      <c r="BC67" s="1" t="s">
        <v>536</v>
      </c>
    </row>
    <row r="68" spans="1:55">
      <c r="A68" s="72" t="s">
        <v>1322</v>
      </c>
      <c r="B68" s="72">
        <f>予測地点設定!S25</f>
        <v>0</v>
      </c>
      <c r="C68" s="72">
        <f>予測地点設定!AB25</f>
        <v>0</v>
      </c>
      <c r="P68" s="1" t="s">
        <v>537</v>
      </c>
      <c r="Z68" s="1" t="s">
        <v>538</v>
      </c>
      <c r="AI68" s="1" t="s">
        <v>539</v>
      </c>
      <c r="AL68" s="1" t="s">
        <v>556</v>
      </c>
      <c r="AP68" s="1" t="s">
        <v>540</v>
      </c>
      <c r="BC68" s="1" t="s">
        <v>541</v>
      </c>
    </row>
    <row r="69" spans="1:55">
      <c r="A69" s="163"/>
      <c r="P69" s="1" t="s">
        <v>542</v>
      </c>
      <c r="Z69" s="1" t="s">
        <v>543</v>
      </c>
      <c r="AI69" s="1" t="s">
        <v>544</v>
      </c>
      <c r="AL69" s="1" t="s">
        <v>562</v>
      </c>
      <c r="AP69" s="1" t="s">
        <v>546</v>
      </c>
      <c r="BC69" s="1" t="s">
        <v>547</v>
      </c>
    </row>
    <row r="70" spans="1:55">
      <c r="A70" s="163"/>
      <c r="P70" s="1" t="s">
        <v>548</v>
      </c>
      <c r="Z70" s="1" t="s">
        <v>549</v>
      </c>
      <c r="AI70" s="1" t="s">
        <v>550</v>
      </c>
      <c r="AP70" s="1" t="s">
        <v>552</v>
      </c>
      <c r="BC70" s="1" t="s">
        <v>553</v>
      </c>
    </row>
    <row r="71" spans="1:55">
      <c r="A71" s="163"/>
      <c r="P71" s="1" t="s">
        <v>554</v>
      </c>
      <c r="Z71" s="1" t="s">
        <v>560</v>
      </c>
      <c r="AI71" s="1" t="s">
        <v>555</v>
      </c>
      <c r="AP71" s="1" t="s">
        <v>557</v>
      </c>
      <c r="BC71" s="1" t="s">
        <v>558</v>
      </c>
    </row>
    <row r="72" spans="1:55">
      <c r="A72" s="163"/>
      <c r="P72" s="1" t="s">
        <v>559</v>
      </c>
      <c r="Z72" s="1" t="s">
        <v>566</v>
      </c>
      <c r="AI72" s="1" t="s">
        <v>561</v>
      </c>
      <c r="AP72" s="1" t="s">
        <v>563</v>
      </c>
      <c r="BC72" s="1" t="s">
        <v>564</v>
      </c>
    </row>
    <row r="73" spans="1:55">
      <c r="P73" s="1" t="s">
        <v>565</v>
      </c>
      <c r="AI73" s="1" t="s">
        <v>567</v>
      </c>
    </row>
    <row r="74" spans="1:55">
      <c r="P74" s="1" t="s">
        <v>568</v>
      </c>
      <c r="AI74" s="1" t="s">
        <v>569</v>
      </c>
    </row>
    <row r="75" spans="1:55">
      <c r="P75" s="1" t="s">
        <v>570</v>
      </c>
      <c r="AI75" s="1" t="s">
        <v>571</v>
      </c>
    </row>
    <row r="76" spans="1:55">
      <c r="P76" s="1" t="s">
        <v>572</v>
      </c>
      <c r="AI76" s="1" t="s">
        <v>573</v>
      </c>
    </row>
    <row r="77" spans="1:55">
      <c r="P77" s="1" t="s">
        <v>574</v>
      </c>
      <c r="AI77" s="1" t="s">
        <v>575</v>
      </c>
    </row>
    <row r="78" spans="1:55">
      <c r="P78" s="1" t="s">
        <v>576</v>
      </c>
    </row>
    <row r="79" spans="1:55">
      <c r="P79" s="1" t="s">
        <v>577</v>
      </c>
    </row>
    <row r="80" spans="1:55">
      <c r="P80" s="1" t="s">
        <v>578</v>
      </c>
    </row>
    <row r="81" spans="16:16">
      <c r="P81" s="1" t="s">
        <v>579</v>
      </c>
    </row>
    <row r="82" spans="16:16">
      <c r="P82" s="1" t="s">
        <v>580</v>
      </c>
    </row>
    <row r="83" spans="16:16">
      <c r="P83" s="1" t="s">
        <v>581</v>
      </c>
    </row>
    <row r="84" spans="16:16">
      <c r="P84" s="1" t="s">
        <v>582</v>
      </c>
    </row>
    <row r="85" spans="16:16">
      <c r="P85" s="1" t="s">
        <v>583</v>
      </c>
    </row>
    <row r="86" spans="16:16">
      <c r="P86" s="1" t="s">
        <v>584</v>
      </c>
    </row>
    <row r="87" spans="16:16">
      <c r="P87" s="1" t="s">
        <v>585</v>
      </c>
    </row>
    <row r="88" spans="16:16">
      <c r="P88" s="1" t="s">
        <v>586</v>
      </c>
    </row>
    <row r="89" spans="16:16">
      <c r="P89" s="1" t="s">
        <v>587</v>
      </c>
    </row>
    <row r="90" spans="16:16">
      <c r="P90" s="1" t="s">
        <v>588</v>
      </c>
    </row>
    <row r="91" spans="16:16">
      <c r="P91" s="1" t="s">
        <v>589</v>
      </c>
    </row>
    <row r="92" spans="16:16">
      <c r="P92" s="1" t="s">
        <v>590</v>
      </c>
    </row>
    <row r="93" spans="16:16">
      <c r="P93" s="1" t="s">
        <v>591</v>
      </c>
    </row>
    <row r="94" spans="16:16">
      <c r="P94" s="1" t="s">
        <v>592</v>
      </c>
    </row>
    <row r="95" spans="16:16">
      <c r="P95" s="1" t="s">
        <v>593</v>
      </c>
    </row>
    <row r="96" spans="16:16">
      <c r="P96" s="1" t="s">
        <v>594</v>
      </c>
    </row>
    <row r="97" spans="16:16">
      <c r="P97" s="1" t="s">
        <v>595</v>
      </c>
    </row>
    <row r="98" spans="16:16">
      <c r="P98" s="1" t="s">
        <v>596</v>
      </c>
    </row>
    <row r="99" spans="16:16">
      <c r="P99" s="1" t="s">
        <v>597</v>
      </c>
    </row>
    <row r="100" spans="16:16">
      <c r="P100" s="1" t="s">
        <v>1738</v>
      </c>
    </row>
    <row r="101" spans="16:16">
      <c r="P101" s="1" t="s">
        <v>1739</v>
      </c>
    </row>
    <row r="102" spans="16:16">
      <c r="P102" s="1" t="s">
        <v>598</v>
      </c>
    </row>
    <row r="103" spans="16:16">
      <c r="P103" s="1" t="s">
        <v>599</v>
      </c>
    </row>
    <row r="104" spans="16:16">
      <c r="P104" s="1" t="s">
        <v>600</v>
      </c>
    </row>
    <row r="105" spans="16:16">
      <c r="P105" s="1" t="s">
        <v>601</v>
      </c>
    </row>
    <row r="106" spans="16:16">
      <c r="P106" s="1" t="s">
        <v>602</v>
      </c>
    </row>
    <row r="107" spans="16:16">
      <c r="P107" s="1" t="s">
        <v>603</v>
      </c>
    </row>
    <row r="108" spans="16:16">
      <c r="P108" s="1" t="s">
        <v>604</v>
      </c>
    </row>
    <row r="109" spans="16:16">
      <c r="P109" s="1" t="s">
        <v>605</v>
      </c>
    </row>
    <row r="110" spans="16:16">
      <c r="P110" s="1" t="s">
        <v>606</v>
      </c>
    </row>
    <row r="111" spans="16:16">
      <c r="P111" s="1" t="s">
        <v>607</v>
      </c>
    </row>
    <row r="112" spans="16:16">
      <c r="P112" s="1" t="s">
        <v>608</v>
      </c>
    </row>
    <row r="113" spans="16:16">
      <c r="P113" s="1" t="s">
        <v>609</v>
      </c>
    </row>
    <row r="114" spans="16:16">
      <c r="P114" s="1" t="s">
        <v>610</v>
      </c>
    </row>
    <row r="115" spans="16:16">
      <c r="P115" s="1" t="s">
        <v>611</v>
      </c>
    </row>
    <row r="116" spans="16:16">
      <c r="P116" s="1" t="s">
        <v>612</v>
      </c>
    </row>
    <row r="117" spans="16:16">
      <c r="P117" s="1" t="s">
        <v>613</v>
      </c>
    </row>
    <row r="118" spans="16:16">
      <c r="P118" s="1" t="s">
        <v>614</v>
      </c>
    </row>
    <row r="119" spans="16:16">
      <c r="P119" s="1" t="s">
        <v>615</v>
      </c>
    </row>
    <row r="120" spans="16:16">
      <c r="P120" s="1" t="s">
        <v>616</v>
      </c>
    </row>
    <row r="121" spans="16:16">
      <c r="P121" s="1" t="s">
        <v>617</v>
      </c>
    </row>
    <row r="122" spans="16:16">
      <c r="P122" s="1" t="s">
        <v>618</v>
      </c>
    </row>
    <row r="123" spans="16:16">
      <c r="P123" s="1" t="s">
        <v>619</v>
      </c>
    </row>
    <row r="124" spans="16:16">
      <c r="P124" s="1" t="s">
        <v>620</v>
      </c>
    </row>
    <row r="125" spans="16:16">
      <c r="P125" s="1" t="s">
        <v>621</v>
      </c>
    </row>
    <row r="126" spans="16:16">
      <c r="P126" s="1" t="s">
        <v>622</v>
      </c>
    </row>
    <row r="127" spans="16:16">
      <c r="P127" s="1" t="s">
        <v>623</v>
      </c>
    </row>
    <row r="128" spans="16:16">
      <c r="P128" s="1" t="s">
        <v>624</v>
      </c>
    </row>
    <row r="129" spans="16:16">
      <c r="P129" s="1" t="s">
        <v>625</v>
      </c>
    </row>
    <row r="130" spans="16:16">
      <c r="P130" s="1" t="s">
        <v>626</v>
      </c>
    </row>
    <row r="131" spans="16:16">
      <c r="P131" s="1" t="s">
        <v>627</v>
      </c>
    </row>
    <row r="132" spans="16:16">
      <c r="P132" s="1" t="s">
        <v>628</v>
      </c>
    </row>
    <row r="133" spans="16:16">
      <c r="P133" s="1" t="s">
        <v>629</v>
      </c>
    </row>
    <row r="134" spans="16:16">
      <c r="P134" s="1" t="s">
        <v>630</v>
      </c>
    </row>
    <row r="135" spans="16:16">
      <c r="P135" s="1" t="s">
        <v>631</v>
      </c>
    </row>
    <row r="136" spans="16:16">
      <c r="P136" s="1" t="s">
        <v>632</v>
      </c>
    </row>
    <row r="137" spans="16:16">
      <c r="P137" s="1" t="s">
        <v>633</v>
      </c>
    </row>
    <row r="138" spans="16:16">
      <c r="P138" s="1" t="s">
        <v>634</v>
      </c>
    </row>
    <row r="139" spans="16:16">
      <c r="P139" s="1" t="s">
        <v>635</v>
      </c>
    </row>
    <row r="140" spans="16:16">
      <c r="P140" s="1" t="s">
        <v>636</v>
      </c>
    </row>
    <row r="141" spans="16:16">
      <c r="P141" s="1" t="s">
        <v>637</v>
      </c>
    </row>
    <row r="142" spans="16:16">
      <c r="P142" s="1" t="s">
        <v>638</v>
      </c>
    </row>
    <row r="143" spans="16:16">
      <c r="P143" s="1" t="s">
        <v>639</v>
      </c>
    </row>
    <row r="144" spans="16:16">
      <c r="P144" s="1" t="s">
        <v>640</v>
      </c>
    </row>
    <row r="145" spans="16:16">
      <c r="P145" s="1" t="s">
        <v>641</v>
      </c>
    </row>
    <row r="146" spans="16:16">
      <c r="P146" s="1" t="s">
        <v>642</v>
      </c>
    </row>
    <row r="147" spans="16:16">
      <c r="P147" s="1" t="s">
        <v>643</v>
      </c>
    </row>
    <row r="148" spans="16:16">
      <c r="P148" s="1" t="s">
        <v>644</v>
      </c>
    </row>
    <row r="149" spans="16:16">
      <c r="P149" s="1" t="s">
        <v>645</v>
      </c>
    </row>
    <row r="150" spans="16:16">
      <c r="P150" s="1" t="s">
        <v>646</v>
      </c>
    </row>
    <row r="151" spans="16:16">
      <c r="P151" s="1" t="s">
        <v>647</v>
      </c>
    </row>
    <row r="152" spans="16:16">
      <c r="P152" s="1" t="s">
        <v>648</v>
      </c>
    </row>
    <row r="153" spans="16:16">
      <c r="P153" s="1" t="s">
        <v>649</v>
      </c>
    </row>
    <row r="154" spans="16:16">
      <c r="P154" s="1" t="s">
        <v>650</v>
      </c>
    </row>
    <row r="155" spans="16:16">
      <c r="P155" s="1" t="s">
        <v>651</v>
      </c>
    </row>
    <row r="156" spans="16:16">
      <c r="P156" s="1" t="s">
        <v>652</v>
      </c>
    </row>
    <row r="157" spans="16:16">
      <c r="P157" s="1" t="s">
        <v>653</v>
      </c>
    </row>
    <row r="158" spans="16:16">
      <c r="P158" s="1" t="s">
        <v>654</v>
      </c>
    </row>
    <row r="159" spans="16:16">
      <c r="P159" s="1" t="s">
        <v>655</v>
      </c>
    </row>
    <row r="160" spans="16:16">
      <c r="P160" s="1" t="s">
        <v>656</v>
      </c>
    </row>
    <row r="161" spans="16:16">
      <c r="P161" s="1" t="s">
        <v>657</v>
      </c>
    </row>
    <row r="162" spans="16:16">
      <c r="P162" s="1" t="s">
        <v>658</v>
      </c>
    </row>
    <row r="163" spans="16:16">
      <c r="P163" s="1" t="s">
        <v>659</v>
      </c>
    </row>
    <row r="164" spans="16:16">
      <c r="P164" s="1" t="s">
        <v>660</v>
      </c>
    </row>
    <row r="165" spans="16:16">
      <c r="P165" s="1" t="s">
        <v>661</v>
      </c>
    </row>
    <row r="166" spans="16:16">
      <c r="P166" s="1" t="s">
        <v>662</v>
      </c>
    </row>
    <row r="167" spans="16:16">
      <c r="P167" s="1" t="s">
        <v>663</v>
      </c>
    </row>
    <row r="168" spans="16:16">
      <c r="P168" s="1" t="s">
        <v>2526</v>
      </c>
    </row>
    <row r="169" spans="16:16">
      <c r="P169" s="1" t="s">
        <v>664</v>
      </c>
    </row>
    <row r="170" spans="16:16">
      <c r="P170" s="1" t="s">
        <v>665</v>
      </c>
    </row>
    <row r="171" spans="16:16">
      <c r="P171" s="1" t="s">
        <v>666</v>
      </c>
    </row>
    <row r="172" spans="16:16">
      <c r="P172" s="1" t="s">
        <v>667</v>
      </c>
    </row>
    <row r="173" spans="16:16">
      <c r="P173" s="1" t="s">
        <v>668</v>
      </c>
    </row>
    <row r="174" spans="16:16">
      <c r="P174" s="1" t="s">
        <v>669</v>
      </c>
    </row>
    <row r="175" spans="16:16">
      <c r="P175" s="1" t="s">
        <v>670</v>
      </c>
    </row>
    <row r="176" spans="16:16">
      <c r="P176" s="1" t="s">
        <v>671</v>
      </c>
    </row>
    <row r="177" spans="16:16">
      <c r="P177" s="1" t="s">
        <v>672</v>
      </c>
    </row>
    <row r="178" spans="16:16">
      <c r="P178" s="1" t="s">
        <v>673</v>
      </c>
    </row>
    <row r="179" spans="16:16">
      <c r="P179" s="1" t="s">
        <v>674</v>
      </c>
    </row>
    <row r="180" spans="16:16">
      <c r="P180" s="1" t="s">
        <v>675</v>
      </c>
    </row>
    <row r="181" spans="16:16">
      <c r="P181" s="1" t="s">
        <v>676</v>
      </c>
    </row>
    <row r="182" spans="16:16">
      <c r="P182" s="1" t="s">
        <v>677</v>
      </c>
    </row>
    <row r="183" spans="16:16">
      <c r="P183" s="1" t="s">
        <v>678</v>
      </c>
    </row>
    <row r="184" spans="16:16">
      <c r="P184" s="1" t="s">
        <v>679</v>
      </c>
    </row>
    <row r="185" spans="16:16">
      <c r="P185" s="1" t="s">
        <v>680</v>
      </c>
    </row>
    <row r="186" spans="16:16">
      <c r="P186" s="1" t="s">
        <v>681</v>
      </c>
    </row>
    <row r="187" spans="16:16">
      <c r="P187" s="1" t="s">
        <v>682</v>
      </c>
    </row>
    <row r="188" spans="16:16">
      <c r="P188" s="1" t="s">
        <v>683</v>
      </c>
    </row>
  </sheetData>
  <sheetProtection algorithmName="SHA-512" hashValue="87jahO4eiI0BV6jo2KF8BMi4mUd95kwsI7uVDRA4BWWpRI5XRZj7A3AWdADJKT6SEHruFY9Lr1/kn3nTG+sgTw==" saltValue="eelLVas1sWaVrNLUSDkndQ==" spinCount="100000" sheet="1" objects="1" scenarios="1" selectLockedCells="1" selectUnlockedCells="1"/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187</vt:i4>
      </vt:variant>
    </vt:vector>
  </HeadingPairs>
  <TitlesOfParts>
    <vt:vector size="191" baseType="lpstr">
      <vt:lpstr>予測地点設定</vt:lpstr>
      <vt:lpstr>sheet1</vt:lpstr>
      <vt:lpstr>sheet2</vt:lpstr>
      <vt:lpstr>Sheet3</vt:lpstr>
      <vt:lpstr>予測地点設定!Print_Area</vt:lpstr>
      <vt:lpstr>予測地点設定!阿賀川河川</vt:lpstr>
      <vt:lpstr>予測地点設定!阿賀野川河川</vt:lpstr>
      <vt:lpstr>愛知県</vt:lpstr>
      <vt:lpstr>愛媛県</vt:lpstr>
      <vt:lpstr>予測地点設定!旭川開発建設部</vt:lpstr>
      <vt:lpstr>茨城県</vt:lpstr>
      <vt:lpstr>予測地点設定!羽越河川国道</vt:lpstr>
      <vt:lpstr>予測地点設定!延岡河川国道</vt:lpstr>
      <vt:lpstr>予測地点設定!遠賀川河川</vt:lpstr>
      <vt:lpstr>予測地点設定!横川ダム</vt:lpstr>
      <vt:lpstr>予測地点設定!岡山河川</vt:lpstr>
      <vt:lpstr>岡山県</vt:lpstr>
      <vt:lpstr>沖縄県</vt:lpstr>
      <vt:lpstr>沖縄地方</vt:lpstr>
      <vt:lpstr>予測地点設定!下館河川</vt:lpstr>
      <vt:lpstr>下館河川</vt:lpstr>
      <vt:lpstr>霞ヶ浦河川</vt:lpstr>
      <vt:lpstr>予測地点設定!釜房ダム</vt:lpstr>
      <vt:lpstr>関東管理事務所</vt:lpstr>
      <vt:lpstr>関東地方</vt:lpstr>
      <vt:lpstr>予測地点設定!岩手河川国道</vt:lpstr>
      <vt:lpstr>岩手県</vt:lpstr>
      <vt:lpstr>岐阜県</vt:lpstr>
      <vt:lpstr>予測地点設定!紀の川統管</vt:lpstr>
      <vt:lpstr>予測地点設定!紀南河川国道</vt:lpstr>
      <vt:lpstr>鬼怒ダム統管</vt:lpstr>
      <vt:lpstr>予測地点設定!菊池川河川</vt:lpstr>
      <vt:lpstr>予測地点設定!吉野ダム統管</vt:lpstr>
      <vt:lpstr>予測地点設定!宮崎河川国道</vt:lpstr>
      <vt:lpstr>宮崎県</vt:lpstr>
      <vt:lpstr>宮城県</vt:lpstr>
      <vt:lpstr>京都府</vt:lpstr>
      <vt:lpstr>京浜河川</vt:lpstr>
      <vt:lpstr>予測地点設定!玉川ダム</vt:lpstr>
      <vt:lpstr>近畿地方</vt:lpstr>
      <vt:lpstr>予測地点設定!金沢河川国道</vt:lpstr>
      <vt:lpstr>金沢県</vt:lpstr>
      <vt:lpstr>九州地方</vt:lpstr>
      <vt:lpstr>予測地点設定!九頭竜統管</vt:lpstr>
      <vt:lpstr>予測地点設定!釧路開発建設部</vt:lpstr>
      <vt:lpstr>予測地点設定!熊本河川国道</vt:lpstr>
      <vt:lpstr>熊本県</vt:lpstr>
      <vt:lpstr>群馬県</vt:lpstr>
      <vt:lpstr>予測地点設定!月山ダム</vt:lpstr>
      <vt:lpstr>広島県</vt:lpstr>
      <vt:lpstr>江戸川河川</vt:lpstr>
      <vt:lpstr>甲府河川国道</vt:lpstr>
      <vt:lpstr>荒川下流</vt:lpstr>
      <vt:lpstr>荒川上流</vt:lpstr>
      <vt:lpstr>予測地点設定!香川河川国道</vt:lpstr>
      <vt:lpstr>香川県</vt:lpstr>
      <vt:lpstr>高瀬川河川</vt:lpstr>
      <vt:lpstr>予測地点設定!高知河川国道</vt:lpstr>
      <vt:lpstr>高知県</vt:lpstr>
      <vt:lpstr>予測地点設定!高田河川国道</vt:lpstr>
      <vt:lpstr>予測地点設定!黒部河川</vt:lpstr>
      <vt:lpstr>佐賀県</vt:lpstr>
      <vt:lpstr>予測地点設定!佐伯河川国道</vt:lpstr>
      <vt:lpstr>予測地点設定!最上ダム統管</vt:lpstr>
      <vt:lpstr>埼玉県</vt:lpstr>
      <vt:lpstr>予測地点設定!札幌開発建設部</vt:lpstr>
      <vt:lpstr>予測地点設定!三国川ダム</vt:lpstr>
      <vt:lpstr>予測地点設定!三次河川国道</vt:lpstr>
      <vt:lpstr>予測地点設定!三重河川国道</vt:lpstr>
      <vt:lpstr>三重県</vt:lpstr>
      <vt:lpstr>予測地点設定!三春ダム</vt:lpstr>
      <vt:lpstr>予測地点設定!山形河川国道</vt:lpstr>
      <vt:lpstr>山形県</vt:lpstr>
      <vt:lpstr>予測地点設定!山口河川国道</vt:lpstr>
      <vt:lpstr>山口県</vt:lpstr>
      <vt:lpstr>予測地点設定!山国川河川</vt:lpstr>
      <vt:lpstr>山梨県</vt:lpstr>
      <vt:lpstr>予測地点設定!四国地整本局</vt:lpstr>
      <vt:lpstr>四国地方</vt:lpstr>
      <vt:lpstr>滋賀県</vt:lpstr>
      <vt:lpstr>鹿児島県</vt:lpstr>
      <vt:lpstr>予測地点設定!七ヶ宿ダム</vt:lpstr>
      <vt:lpstr>七ヶ宿ダム</vt:lpstr>
      <vt:lpstr>予測地点設定!室蘭開発建設部</vt:lpstr>
      <vt:lpstr>予測地点設定!酒田河川国道</vt:lpstr>
      <vt:lpstr>予測地点設定!秋田河川国道</vt:lpstr>
      <vt:lpstr>秋田県</vt:lpstr>
      <vt:lpstr>予測地点設定!出雲河川</vt:lpstr>
      <vt:lpstr>予測地点設定!小樽開発建設部</vt:lpstr>
      <vt:lpstr>予測地点設定!庄内川河川</vt:lpstr>
      <vt:lpstr>予測地点設定!松山河川国道</vt:lpstr>
      <vt:lpstr>予測地点設定!松本砂防</vt:lpstr>
      <vt:lpstr>予測地点設定!沼津河川国道</vt:lpstr>
      <vt:lpstr>常陸河川国道</vt:lpstr>
      <vt:lpstr>予測地点設定!信濃川下流</vt:lpstr>
      <vt:lpstr>予測地点設定!信濃川河川</vt:lpstr>
      <vt:lpstr>新潟県</vt:lpstr>
      <vt:lpstr>予測地点設定!新庄河川</vt:lpstr>
      <vt:lpstr>予測地点設定!森吉山ダム</vt:lpstr>
      <vt:lpstr>予測地点設定!神通川砂防</vt:lpstr>
      <vt:lpstr>神奈川県</vt:lpstr>
      <vt:lpstr>予測地点設定!摺上川ダム</vt:lpstr>
      <vt:lpstr>予測地点設定!青森河川</vt:lpstr>
      <vt:lpstr>青森県</vt:lpstr>
      <vt:lpstr>予測地点設定!静岡河川</vt:lpstr>
      <vt:lpstr>静岡県</vt:lpstr>
      <vt:lpstr>石川県</vt:lpstr>
      <vt:lpstr>予測地点設定!仙台河川国道</vt:lpstr>
      <vt:lpstr>予測地点設定!千曲川河川</vt:lpstr>
      <vt:lpstr>千葉県</vt:lpstr>
      <vt:lpstr>予測地点設定!川内川河川</vt:lpstr>
      <vt:lpstr>予測地点設定!浅瀬石川ダム</vt:lpstr>
      <vt:lpstr>選択</vt:lpstr>
      <vt:lpstr>予測地点設定!倉吉河川国道</vt:lpstr>
      <vt:lpstr>相模水系ダム</vt:lpstr>
      <vt:lpstr>予測地点設定!太田川河川</vt:lpstr>
      <vt:lpstr>予測地点設定!帯広開発建設部</vt:lpstr>
      <vt:lpstr>大阪府</vt:lpstr>
      <vt:lpstr>予測地点設定!大洲河川国道</vt:lpstr>
      <vt:lpstr>予測地点設定!大分河川国道</vt:lpstr>
      <vt:lpstr>大分県</vt:lpstr>
      <vt:lpstr>予測地点設定!大和川河川</vt:lpstr>
      <vt:lpstr>地域</vt:lpstr>
      <vt:lpstr>筑後・佐賀</vt:lpstr>
      <vt:lpstr>予測地点設定!筑後ダム統管</vt:lpstr>
      <vt:lpstr>予測地点設定!筑後佐賀</vt:lpstr>
      <vt:lpstr>予測地点設定!筑後川河川</vt:lpstr>
      <vt:lpstr>中国地方</vt:lpstr>
      <vt:lpstr>予測地点設定!中村河川国道</vt:lpstr>
      <vt:lpstr>中部地方</vt:lpstr>
      <vt:lpstr>予測地点設定!猪名川河川</vt:lpstr>
      <vt:lpstr>長崎県</vt:lpstr>
      <vt:lpstr>長野県</vt:lpstr>
      <vt:lpstr>予測地点設定!鳥取河川国道</vt:lpstr>
      <vt:lpstr>鳥取県</vt:lpstr>
      <vt:lpstr>予測地点設定!天竜川上流</vt:lpstr>
      <vt:lpstr>渡良瀬川河川</vt:lpstr>
      <vt:lpstr>島根県</vt:lpstr>
      <vt:lpstr>東京都</vt:lpstr>
      <vt:lpstr>東北地方</vt:lpstr>
      <vt:lpstr>予測地点設定!湯沢河川国道</vt:lpstr>
      <vt:lpstr>予測地点設定!湯沢砂防</vt:lpstr>
      <vt:lpstr>予測地点設定!徳島河川国道</vt:lpstr>
      <vt:lpstr>徳島県</vt:lpstr>
      <vt:lpstr>栃木県</vt:lpstr>
      <vt:lpstr>奈良県</vt:lpstr>
      <vt:lpstr>予測地点設定!那賀川河川</vt:lpstr>
      <vt:lpstr>予測地点設定!二瀬ダム</vt:lpstr>
      <vt:lpstr>二瀬ダム</vt:lpstr>
      <vt:lpstr>予測地点設定!日野川河川</vt:lpstr>
      <vt:lpstr>予測地点設定!能代河川国道</vt:lpstr>
      <vt:lpstr>予測地点設定!函館開発建設部</vt:lpstr>
      <vt:lpstr>予測地点設定!八代河川国道</vt:lpstr>
      <vt:lpstr>予測地点設定!琵琶湖河川</vt:lpstr>
      <vt:lpstr>予測地点設定!姫路河川国道</vt:lpstr>
      <vt:lpstr>予測地点設定!浜松河川国道</vt:lpstr>
      <vt:lpstr>予測地点設定!浜田河川国道</vt:lpstr>
      <vt:lpstr>予測地点設定!富山河川国道</vt:lpstr>
      <vt:lpstr>富山県</vt:lpstr>
      <vt:lpstr>富士川砂防</vt:lpstr>
      <vt:lpstr>予測地点設定!福井河川国道</vt:lpstr>
      <vt:lpstr>福井県</vt:lpstr>
      <vt:lpstr>福岡県</vt:lpstr>
      <vt:lpstr>予測地点設定!福山河川国道</vt:lpstr>
      <vt:lpstr>予測地点設定!福知山河川国</vt:lpstr>
      <vt:lpstr>予測地点設定!福島河川国道</vt:lpstr>
      <vt:lpstr>福島県</vt:lpstr>
      <vt:lpstr>兵庫県</vt:lpstr>
      <vt:lpstr>予測地点設定!豊岡河川国道</vt:lpstr>
      <vt:lpstr>予測地点設定!豊橋河川</vt:lpstr>
      <vt:lpstr>北海道</vt:lpstr>
      <vt:lpstr>北海道地方</vt:lpstr>
      <vt:lpstr>予測地点設定!北上ダム統管</vt:lpstr>
      <vt:lpstr>予測地点設定!北上川下流</vt:lpstr>
      <vt:lpstr>予測地点設定!北部ダム統管</vt:lpstr>
      <vt:lpstr>北陸地方</vt:lpstr>
      <vt:lpstr>予測地点設定!鳴子ダム</vt:lpstr>
      <vt:lpstr>予測地点設定!網走開発建設部</vt:lpstr>
      <vt:lpstr>予測地点設定!木曽川下流</vt:lpstr>
      <vt:lpstr>予測地点設定!木曽川上流</vt:lpstr>
      <vt:lpstr>予測地点設定!木津川上流</vt:lpstr>
      <vt:lpstr>予測地点設定!矢作ダム</vt:lpstr>
      <vt:lpstr>予測地点設定!淀川ダム統管</vt:lpstr>
      <vt:lpstr>予測地点設定!淀川河川</vt:lpstr>
      <vt:lpstr>利根ダム統管</vt:lpstr>
      <vt:lpstr>利根川下流</vt:lpstr>
      <vt:lpstr>利根川上流</vt:lpstr>
      <vt:lpstr>予測地点設定!立山砂防</vt:lpstr>
      <vt:lpstr>予測地点設定!留萌開発建設部</vt:lpstr>
      <vt:lpstr>予測地点設定!和歌山河川国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株式会社ライフビジネスウェザー</dc:creator>
  <cp:lastModifiedBy>システム部Office003</cp:lastModifiedBy>
  <cp:lastPrinted>2023-09-06T02:51:31Z</cp:lastPrinted>
  <dcterms:created xsi:type="dcterms:W3CDTF">2009-05-25T10:44:21Z</dcterms:created>
  <dcterms:modified xsi:type="dcterms:W3CDTF">2024-09-11T02:07:18Z</dcterms:modified>
</cp:coreProperties>
</file>